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1640" windowHeight="8700"/>
  </bookViews>
  <sheets>
    <sheet name="3-8-13 Clean Version" sheetId="2" r:id="rId1"/>
  </sheets>
  <calcPr calcId="145621"/>
</workbook>
</file>

<file path=xl/calcChain.xml><?xml version="1.0" encoding="utf-8"?>
<calcChain xmlns="http://schemas.openxmlformats.org/spreadsheetml/2006/main">
  <c r="F128" i="2" l="1"/>
  <c r="F135" i="2" s="1"/>
  <c r="G135" i="2" s="1"/>
  <c r="F83" i="2"/>
  <c r="F134" i="2" s="1"/>
  <c r="G134" i="2" s="1"/>
  <c r="F44" i="2"/>
  <c r="F133" i="2" s="1"/>
  <c r="G133" i="2" s="1"/>
  <c r="F35" i="2"/>
  <c r="F132" i="2" s="1"/>
  <c r="G132" i="2" s="1"/>
  <c r="E136" i="2"/>
  <c r="F136" i="2" l="1"/>
  <c r="G136" i="2" s="1"/>
</calcChain>
</file>

<file path=xl/sharedStrings.xml><?xml version="1.0" encoding="utf-8"?>
<sst xmlns="http://schemas.openxmlformats.org/spreadsheetml/2006/main" count="253" uniqueCount="225">
  <si>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</si>
  <si>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</si>
  <si>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</si>
  <si>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</si>
  <si>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</si>
  <si>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</si>
  <si>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</si>
  <si>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</si>
  <si>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</si>
  <si>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</si>
  <si>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</si>
  <si>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</si>
  <si>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</si>
  <si>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</si>
  <si>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</si>
  <si>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</si>
  <si>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projected costs exceed the standard by 50%</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</si>
  <si>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</si>
  <si>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</si>
  <si>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</si>
  <si>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</si>
  <si>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</si>
  <si>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</si>
  <si>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</si>
  <si>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</si>
  <si>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</si>
  <si>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</si>
  <si>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</si>
  <si>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</si>
  <si>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</si>
  <si>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</si>
  <si>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</si>
  <si>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</si>
  <si>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</si>
  <si>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</si>
  <si>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</si>
  <si>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</si>
  <si>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</si>
  <si>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</si>
  <si>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</si>
  <si>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</si>
  <si>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</si>
  <si>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</si>
  <si>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</si>
  <si>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</si>
  <si>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</si>
  <si>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</si>
  <si>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</si>
  <si>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</si>
  <si>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</si>
  <si>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</si>
  <si>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</si>
  <si>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</si>
  <si>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</si>
  <si>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</si>
  <si>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</si>
  <si>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</si>
  <si>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for</t>
  </si>
  <si>
    <t>Commitments</t>
  </si>
  <si>
    <t>Project Location:</t>
  </si>
  <si>
    <t>Reviewer:</t>
  </si>
  <si>
    <r>
      <rPr>
        <b/>
        <sz val="6"/>
        <rFont val="Arial"/>
        <family val="2"/>
      </rPr>
      <t xml:space="preserve">ARCHITECTURAL STAFF TO PROVIDE SCORE      </t>
    </r>
    <r>
      <rPr>
        <sz val="6"/>
        <rFont val="Arial"/>
        <family val="2"/>
      </rPr>
      <t xml:space="preserve">                                              Award points based on the proximity of the proposed development to public and mass transit.   Proposed transit projects that are underway may also be considered.</t>
    </r>
  </si>
  <si>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</si>
  <si>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</si>
  <si>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</si>
  <si>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</si>
  <si>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</si>
  <si>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</si>
  <si>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</si>
  <si>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Project provides a household type (large family, elderly, etc) that is under-represented in the census tract</t>
  </si>
  <si>
    <t>Does the application demonstrate that the development team has the requisite experience to complete the development in a timely manner and within budget?</t>
  </si>
  <si>
    <t>Relevant</t>
  </si>
  <si>
    <t>Experience</t>
  </si>
  <si>
    <t>2 points if historic designated property</t>
  </si>
  <si>
    <t>Availability of Affordable Housing</t>
  </si>
  <si>
    <t xml:space="preserve">Is the project a mixed-income development, meaning a portion of the  units are non-income restricted? </t>
  </si>
  <si>
    <t>Points will be awarded based on the proposed affordability in excess of programmatic minimums.</t>
  </si>
  <si>
    <t xml:space="preserve">projected costs exceed the standard by less than 10% </t>
  </si>
  <si>
    <r>
      <t xml:space="preserve">Does the project include the reuse and rehabilitation of suitable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</si>
  <si>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 xml:space="preserve">smaller setbacks, etc.  </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</si>
  <si>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</si>
  <si>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</si>
  <si>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</si>
  <si>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</si>
  <si>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</si>
  <si>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Greater than 30 year affordability period</t>
  </si>
  <si>
    <t>Evidence/explanation must be provided.  Neighborhood is defined as the development census tract or  contiguous census tract and MUST demonstrate linkage to the proposed development .</t>
  </si>
  <si>
    <t>5 points if both</t>
  </si>
  <si>
    <t xml:space="preserve"> </t>
  </si>
  <si>
    <t>Max Possible Points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</si>
  <si>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</si>
  <si>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</si>
  <si>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established for per unit and square foot costs?  Points will be </t>
  </si>
  <si>
    <t xml:space="preserve">deducted based on the % that projected costs exceed the </t>
  </si>
  <si>
    <t>0 -20%</t>
  </si>
  <si>
    <t>Does the project include an approved zone change or an overlay district designation that will enable mixed-use development in the present and in the future in the project site and /or in the surrounding area, such as a housing incentive zone?</t>
  </si>
  <si>
    <r>
      <t xml:space="preserve">Can the project or project site be served by existing public utility services?  </t>
    </r>
    <r>
      <rPr>
        <b/>
        <sz val="6"/>
        <rFont val="Arial"/>
        <family val="2"/>
      </rPr>
      <t>OR</t>
    </r>
    <r>
      <rPr>
        <sz val="6"/>
        <rFont val="Arial"/>
        <family val="2"/>
      </rPr>
      <t xml:space="preserve"> Can the project be executed with on-site water and septic?</t>
    </r>
  </si>
  <si>
    <t>The question is attempting to gauge if capital investment for water/sewer will be required to accomplish the project.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</si>
  <si>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
    </r>
    <r>
      <rPr>
        <sz val="6"/>
        <color indexed="10"/>
        <rFont val="Arial"/>
        <family val="2"/>
      </rPr>
      <t xml:space="preserve">          </t>
    </r>
    <r>
      <rPr>
        <sz val="6"/>
        <rFont val="Arial"/>
        <family val="2"/>
      </rPr>
      <t xml:space="preserve">                                                 </t>
    </r>
  </si>
  <si>
    <t xml:space="preserve">Firm commitments equal or above 50% </t>
  </si>
  <si>
    <t>Firm commitments between 25%-49%</t>
  </si>
  <si>
    <t>Firm commitments between 10%-24%</t>
  </si>
  <si>
    <t>Detailed soft commitment letters with rate and terms identified</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</si>
  <si>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</si>
  <si>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</si>
  <si>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</si>
  <si>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</si>
  <si>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Award points based on the percentage of non-income restricted units.  </t>
  </si>
  <si>
    <t xml:space="preserve">     </t>
  </si>
  <si>
    <t>Actual Points</t>
  </si>
  <si>
    <r>
      <t xml:space="preserve">10% </t>
    </r>
    <r>
      <rPr>
        <sz val="6"/>
        <rFont val="Arial"/>
        <family val="2"/>
      </rPr>
      <t>or more</t>
    </r>
  </si>
  <si>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</si>
  <si>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</si>
  <si>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</si>
  <si>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</si>
  <si>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</si>
  <si>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</si>
  <si>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</si>
  <si>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</si>
  <si>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</si>
  <si>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</si>
  <si>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</si>
  <si>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t>For projects serving physically disabled or elderly populations, (if none of the above factors are met,) the project plan includes specific documented resources to provide linkage to transit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</si>
  <si>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</si>
  <si>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</si>
  <si>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</si>
  <si>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</si>
  <si>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</si>
  <si>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</si>
  <si>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</si>
  <si>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</si>
  <si>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</si>
  <si>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Fair Hsg</t>
  </si>
  <si>
    <t>Impacts</t>
  </si>
  <si>
    <t>Form</t>
  </si>
  <si>
    <t>4.6 and 4.8.a</t>
  </si>
  <si>
    <t>DOH Website</t>
  </si>
  <si>
    <t>4.2 and 6.5</t>
  </si>
  <si>
    <t>4.8.e.</t>
  </si>
  <si>
    <t>4.3.2 and 4.7.a.</t>
  </si>
  <si>
    <t>4.3.1 and 4.7.a</t>
  </si>
  <si>
    <t>4.7.e and 4.7.a</t>
  </si>
  <si>
    <t>4.8.c and 4.8.d</t>
  </si>
  <si>
    <t>Demonstration of marketability but financial feasibility concerns</t>
  </si>
  <si>
    <t>20-30 year affordability period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</si>
  <si>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</si>
  <si>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</si>
  <si>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</si>
  <si>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</si>
  <si>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</si>
  <si>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</si>
  <si>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Record indicates development team member(s) had closing or completion problems in past.</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</si>
  <si>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</si>
  <si>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</si>
  <si>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</si>
  <si>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</si>
  <si>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</si>
  <si>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</si>
  <si>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$75,000 up to and including $150,000</t>
  </si>
  <si>
    <t>Above $150,000 and up to and including $200,000</t>
  </si>
  <si>
    <t>Above $200,000 and up to and including $275,000</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</si>
  <si>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</si>
  <si>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</si>
  <si>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</si>
  <si>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</si>
  <si>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</si>
  <si>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</si>
  <si>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</si>
  <si>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</si>
  <si>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</si>
  <si>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r>
      <t>Does the proposed development include unique and positive community development component(s) and impact(s) not otherwise reflected in other rating and ranking categories?  Points can be provided on a sliding scale from 1-7</t>
    </r>
    <r>
      <rPr>
        <sz val="6"/>
        <rFont val="Arial"/>
        <family val="2"/>
      </rPr>
      <t xml:space="preserve"> if such characteristics are present.</t>
    </r>
  </si>
  <si>
    <t xml:space="preserve"> Comments</t>
  </si>
  <si>
    <t xml:space="preserve">Provide points if the project is located in a municipality where there is less than 10% affordable housing as identified in the Affordable Housing Appeals List.   Points will be awarded based on the number and type of housing.                                                                                                                    </t>
  </si>
  <si>
    <t>Rehabilitation projects</t>
  </si>
  <si>
    <t>New Construction</t>
  </si>
  <si>
    <t>Up to and including $50,000/DOH Unit</t>
  </si>
  <si>
    <t>Above $50,000 and up to and including $75,000/DOH Unit</t>
  </si>
  <si>
    <t>Above $75,000 and up to and including $100,000/DOH Unit</t>
  </si>
  <si>
    <t>$50,000 up to and including $100,000</t>
  </si>
  <si>
    <t>Above $100,000 and up to and including $150,000</t>
  </si>
  <si>
    <t>Points will be awarded if costs per DOH assisted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</si>
  <si>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Points will be awarded if the total costs per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</si>
  <si>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The State encourages the incorporation of sustainable development standards  into all project designs.  These standards include green building standards, alternate energy sources, water conservation, and land conservation.</t>
  </si>
  <si>
    <t xml:space="preserve"> more than 25% of total units</t>
  </si>
  <si>
    <t>5% up to 15%</t>
  </si>
  <si>
    <t>Environmental Justice</t>
  </si>
  <si>
    <t>Tenant Services</t>
  </si>
  <si>
    <t>Significant Marketability Concerns</t>
  </si>
  <si>
    <r>
      <t xml:space="preserve">Lack of experience with affordable housing projects </t>
    </r>
    <r>
      <rPr>
        <b/>
        <u/>
        <sz val="6"/>
        <rFont val="Arial"/>
        <family val="2"/>
      </rPr>
      <t>or</t>
    </r>
    <r>
      <rPr>
        <sz val="6"/>
        <rFont val="Arial"/>
        <family val="2"/>
      </rPr>
      <t xml:space="preserve"> experienced but with closing/completion problems.</t>
    </r>
  </si>
  <si>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</si>
  <si>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</si>
  <si>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</si>
  <si>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</si>
  <si>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</si>
  <si>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</si>
  <si>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t>
    </r>
  </si>
  <si>
    <t>The "DOH Standard" means the "CHFA Standards for Design and Construction."  Exceptions for extraordinary site and/or project costs that are justified by application materials may be considered by DOH, at DOH's discretion.</t>
  </si>
  <si>
    <t>1) Development of 5-19 units of housing</t>
  </si>
  <si>
    <t>2) Development of 20 units or more of housing</t>
  </si>
  <si>
    <t xml:space="preserve">3) Development of 5-19 units of family housing </t>
  </si>
  <si>
    <t>4) Development of 20 units or more of family housing</t>
  </si>
  <si>
    <t xml:space="preserve">5) Large bedroom bonus </t>
  </si>
  <si>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</si>
  <si>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</si>
  <si>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</si>
  <si>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</si>
  <si>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</si>
  <si>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</si>
  <si>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</si>
  <si>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t>Reduce the scoring by 5 points if significant environmental concerns raised.</t>
  </si>
  <si>
    <t xml:space="preserve">Award points based on the type of affordable units being created in qualifying communities.                                                                                                           If 20%, but not less than 3 units, of family housing units are 3 bedrooms or more, and the application qualifies for points under categories 3 or 4, then the proposal will receive an additional 2 points.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</si>
  <si>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</si>
  <si>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</si>
  <si>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</si>
  <si>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Is the proposed project location negatively impacted by its proximity to other land uses that are likely to negatively impact residents, including but not limited to, highways and major roadways, industrial areas, power plants, land fills, or other similar land uses.</t>
  </si>
  <si>
    <t>Does the application contain a letter of support from the municipality's Chief Elected Official or other state or local officials?</t>
  </si>
  <si>
    <t>The project design includes alternative energy sources such as wind, solar, hydro, etc., with accompanying savings in operating costs.</t>
  </si>
  <si>
    <r>
      <rPr>
        <b/>
        <sz val="6"/>
        <rFont val="Arial"/>
        <family val="2"/>
      </rPr>
      <t xml:space="preserve">ARCHITECTURAL STAFF TO PROVIDE SCORE </t>
    </r>
    <r>
      <rPr>
        <sz val="6"/>
        <rFont val="Arial"/>
        <family val="2"/>
      </rPr>
      <t xml:space="preserve">                                               Award points for this category only for new construction.</t>
    </r>
  </si>
  <si>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t>
    </r>
  </si>
  <si>
    <t>Divide "Total Development Budget" by total number of units in the project.   The gut rehabilitation of existing unoccupied units as well as the conversion of non-residential space into residential space shall be considered new construction for the purposes of this category.</t>
  </si>
  <si>
    <t>Provide 4 points if the application materials demonstrate that the project site is within 1/4 mile of a safe walking distance to community services and amenities.  Partial points may be awarded for proximity to fewer amenities.</t>
  </si>
  <si>
    <t>An application for a project in which more than 50% of the units are proposed to be affordable will be reduced by up to -5 points if the project location is negatively impacted by its proximity to facilities and land uses that raise significant noise, sound, smell, or other environmental concerns, if such negative impacts are not effectively mitigated.</t>
  </si>
  <si>
    <t>Does the project involve a tract of undeveloped land, raw land or a "Greenfield?"  (Note: Development of infill sites - smaller undeveloped parcels within larger developed areas, are highly encouraged.)</t>
  </si>
  <si>
    <r>
      <t xml:space="preserve">Is the </t>
    </r>
    <r>
      <rPr>
        <b/>
        <sz val="6"/>
        <rFont val="Arial"/>
        <family val="2"/>
      </rPr>
      <t>main project site</t>
    </r>
    <r>
      <rPr>
        <sz val="6"/>
        <rFont val="Arial"/>
        <family val="2"/>
      </rPr>
      <t xml:space="preserve"> a designated Brownfield?</t>
    </r>
  </si>
  <si>
    <t>more than 15% and less than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</si>
</sst>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7"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u/>
      <sz val="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sz val="6"/>
      <color rgb="FF0070C0"/>
      <name val="Arial"/>
      <family val="2"/>
    </font>
    <font>
      <i/>
      <sz val="6"/>
      <name val="Arial"/>
      <family val="2"/>
    </font>
    <font>
      <sz val="6"/>
      <color theme="3"/>
      <name val="Arial"/>
      <family val="2"/>
    </font>
    <font>
      <u/>
      <sz val="6"/>
      <name val="Arial"/>
      <family val="2"/>
    </font>
    <font>
      <b/>
      <sz val="8"/>
      <name val="Arial"/>
      <family val="2"/>
    </font>
    <font>
      <i/>
      <u/>
      <sz val="6"/>
      <name val="Arial"/>
      <family val="2"/>
    </font>
    <font>
      <b/>
      <u/>
      <sz val="6"/>
      <name val="Arial"/>
      <family val="2"/>
    </font>
    <font>
      <b/>
      <i/>
      <sz val="10"/>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4">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7" xfId="0" applyFont="1" applyFill="1" applyBorder="1" applyAlignment="1">
      <alignment horizontal="left"/>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165" fontId="1" fillId="0" borderId="9" xfId="0" applyNumberFormat="1" applyFont="1" applyFill="1" applyBorder="1" applyAlignment="1">
      <alignment horizontal="center"/>
    </xf>
    <xf numFmtId="165" fontId="1" fillId="0" borderId="10"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12"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13"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2" fillId="0" borderId="0" xfId="0" applyFont="1" applyFill="1" applyBorder="1" applyAlignment="1">
      <alignment horizontal="center" vertical="top"/>
    </xf>
    <xf numFmtId="0" fontId="2" fillId="0" borderId="16"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7" xfId="0" applyFont="1" applyFill="1" applyBorder="1" applyAlignment="1">
      <alignment horizontal="left"/>
    </xf>
    <xf numFmtId="0" fontId="1" fillId="0" borderId="18" xfId="0" applyFont="1" applyFill="1" applyBorder="1" applyAlignment="1">
      <alignment horizontal="left"/>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9"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8" xfId="0" applyFont="1" applyFill="1" applyBorder="1" applyAlignment="1">
      <alignment horizontal="left"/>
    </xf>
    <xf numFmtId="0" fontId="4" fillId="0" borderId="0" xfId="0" applyFont="1" applyFill="1" applyAlignment="1">
      <alignment horizontal="center" wrapText="1"/>
    </xf>
    <xf numFmtId="165" fontId="4" fillId="0" borderId="0" xfId="0" applyNumberFormat="1" applyFont="1" applyFill="1" applyBorder="1" applyAlignment="1">
      <alignment horizontal="center"/>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0" fontId="1" fillId="0" borderId="4" xfId="0" applyFont="1" applyFill="1" applyBorder="1" applyAlignment="1"/>
    <xf numFmtId="0" fontId="1" fillId="0" borderId="3" xfId="0" applyFont="1" applyFill="1" applyBorder="1" applyAlignment="1"/>
    <xf numFmtId="1" fontId="1" fillId="0" borderId="21" xfId="0" applyNumberFormat="1" applyFont="1" applyFill="1" applyBorder="1" applyAlignment="1">
      <alignment horizontal="center" vertical="top"/>
    </xf>
    <xf numFmtId="0" fontId="1" fillId="0" borderId="3" xfId="0" applyFont="1" applyFill="1" applyBorder="1" applyAlignment="1">
      <alignment horizontal="left"/>
    </xf>
    <xf numFmtId="1" fontId="11" fillId="0" borderId="2"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8" xfId="0" applyFont="1" applyFill="1" applyBorder="1" applyAlignment="1">
      <alignment horizontal="center" wrapText="1"/>
    </xf>
    <xf numFmtId="0" fontId="1" fillId="0" borderId="3" xfId="0" applyFont="1" applyFill="1" applyBorder="1" applyAlignment="1">
      <alignment horizontal="left"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4" xfId="0" applyFont="1" applyFill="1" applyBorder="1" applyAlignment="1">
      <alignment horizontal="left"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vertical="center" wrapText="1"/>
    </xf>
    <xf numFmtId="0" fontId="1" fillId="0" borderId="22" xfId="0" applyFont="1" applyFill="1" applyBorder="1"/>
    <xf numFmtId="0" fontId="1" fillId="0" borderId="23" xfId="0" applyFont="1" applyFill="1" applyBorder="1"/>
    <xf numFmtId="1" fontId="1" fillId="0" borderId="12" xfId="0" applyNumberFormat="1" applyFont="1" applyFill="1" applyBorder="1" applyAlignment="1">
      <alignment horizontal="center" vertical="top"/>
    </xf>
    <xf numFmtId="0" fontId="1" fillId="0" borderId="24" xfId="0" applyFont="1" applyFill="1" applyBorder="1" applyAlignment="1" applyProtection="1">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xf numFmtId="1" fontId="2" fillId="0" borderId="0" xfId="0" applyNumberFormat="1" applyFont="1" applyFill="1" applyAlignment="1">
      <alignment horizontal="right" vertical="top"/>
    </xf>
    <xf numFmtId="0" fontId="2" fillId="0" borderId="26"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7"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1" fontId="1" fillId="0" borderId="13" xfId="0" applyNumberFormat="1" applyFont="1" applyFill="1" applyBorder="1" applyAlignment="1">
      <alignment horizontal="center" vertical="top"/>
    </xf>
    <xf numFmtId="0" fontId="1" fillId="0" borderId="12" xfId="0" applyFont="1" applyFill="1" applyBorder="1" applyAlignment="1">
      <alignment horizontal="center" vertical="top"/>
    </xf>
    <xf numFmtId="0" fontId="1" fillId="0" borderId="2" xfId="0" applyFont="1" applyFill="1" applyBorder="1" applyAlignment="1">
      <alignment horizontal="right" vertical="top"/>
    </xf>
    <xf numFmtId="49" fontId="1" fillId="0" borderId="5" xfId="0" applyNumberFormat="1" applyFont="1" applyFill="1" applyBorder="1" applyAlignment="1">
      <alignment wrapText="1"/>
    </xf>
    <xf numFmtId="49" fontId="1" fillId="0" borderId="4" xfId="0" applyNumberFormat="1" applyFont="1" applyFill="1" applyBorder="1" applyAlignment="1">
      <alignment wrapText="1"/>
    </xf>
    <xf numFmtId="0" fontId="1" fillId="0" borderId="3" xfId="0" applyFont="1" applyFill="1" applyBorder="1" applyAlignment="1">
      <alignment horizontal="center" vertical="center" wrapText="1"/>
    </xf>
    <xf numFmtId="1" fontId="1" fillId="0" borderId="26" xfId="0" applyNumberFormat="1" applyFont="1" applyFill="1" applyBorder="1" applyAlignment="1">
      <alignment horizontal="center" vertical="top"/>
    </xf>
    <xf numFmtId="1" fontId="1" fillId="0" borderId="28" xfId="0" applyNumberFormat="1" applyFont="1" applyFill="1" applyBorder="1" applyAlignment="1">
      <alignment horizontal="center" vertical="top"/>
    </xf>
    <xf numFmtId="1" fontId="1" fillId="0" borderId="30" xfId="0" applyNumberFormat="1" applyFont="1" applyFill="1" applyBorder="1" applyAlignment="1">
      <alignment horizontal="center" vertical="top"/>
    </xf>
    <xf numFmtId="0" fontId="9" fillId="0" borderId="0" xfId="0" applyFont="1" applyFill="1" applyAlignment="1">
      <alignment horizontal="left" vertical="top" wrapText="1"/>
    </xf>
    <xf numFmtId="0" fontId="1" fillId="0" borderId="0" xfId="0" applyFont="1" applyFill="1" applyBorder="1" applyAlignment="1">
      <alignment wrapText="1"/>
    </xf>
    <xf numFmtId="0" fontId="1" fillId="0" borderId="8" xfId="0" applyFont="1" applyFill="1" applyBorder="1" applyAlignment="1">
      <alignment horizontal="center" vertical="top" wrapText="1"/>
    </xf>
    <xf numFmtId="0" fontId="2" fillId="0" borderId="0" xfId="0" applyFont="1" applyFill="1" applyAlignment="1">
      <alignment horizontal="right" vertical="top"/>
    </xf>
    <xf numFmtId="0" fontId="1" fillId="0" borderId="11" xfId="0" applyFont="1" applyFill="1" applyBorder="1" applyAlignment="1">
      <alignment horizontal="center" vertical="center"/>
    </xf>
    <xf numFmtId="0" fontId="1" fillId="0" borderId="11" xfId="0" applyFont="1" applyFill="1" applyBorder="1" applyAlignment="1">
      <alignment horizontal="right" vertical="top"/>
    </xf>
    <xf numFmtId="0" fontId="1" fillId="0" borderId="4" xfId="0" applyFont="1" applyFill="1" applyBorder="1" applyAlignment="1">
      <alignment wrapText="1"/>
    </xf>
    <xf numFmtId="0" fontId="9" fillId="0" borderId="0" xfId="0" applyFont="1" applyFill="1" applyAlignment="1">
      <alignment horizontal="left" vertical="top"/>
    </xf>
    <xf numFmtId="0" fontId="1" fillId="0" borderId="12" xfId="0" applyFont="1" applyFill="1" applyBorder="1" applyAlignment="1">
      <alignment horizontal="right" vertical="top"/>
    </xf>
    <xf numFmtId="0" fontId="1" fillId="0" borderId="12" xfId="0" applyFont="1" applyFill="1" applyBorder="1" applyAlignment="1">
      <alignment horizontal="right"/>
    </xf>
    <xf numFmtId="0" fontId="1" fillId="0" borderId="1" xfId="0" applyFont="1" applyFill="1" applyBorder="1" applyAlignment="1">
      <alignment horizontal="right" vertical="top" wrapText="1"/>
    </xf>
    <xf numFmtId="0" fontId="1" fillId="0" borderId="8" xfId="0" applyFont="1" applyFill="1" applyBorder="1" applyAlignment="1">
      <alignment vertical="top" wrapText="1"/>
    </xf>
    <xf numFmtId="0" fontId="1" fillId="0" borderId="4" xfId="0" applyFont="1" applyFill="1" applyBorder="1" applyAlignment="1">
      <alignment horizontal="left"/>
    </xf>
    <xf numFmtId="0" fontId="2" fillId="0" borderId="8" xfId="0" applyFont="1" applyFill="1" applyBorder="1" applyAlignment="1">
      <alignment horizontal="center" wrapText="1"/>
    </xf>
    <xf numFmtId="1" fontId="1" fillId="0" borderId="11" xfId="0" applyNumberFormat="1" applyFont="1" applyFill="1" applyBorder="1" applyAlignment="1">
      <alignment horizontal="center" vertical="top"/>
    </xf>
    <xf numFmtId="0" fontId="1" fillId="0" borderId="31" xfId="0" applyFont="1" applyFill="1" applyBorder="1" applyAlignment="1">
      <alignment horizontal="right" vertical="top"/>
    </xf>
    <xf numFmtId="49" fontId="1" fillId="0" borderId="30" xfId="0" applyNumberFormat="1" applyFont="1" applyFill="1" applyBorder="1"/>
    <xf numFmtId="0" fontId="1" fillId="0" borderId="13" xfId="0" applyFont="1" applyFill="1" applyBorder="1" applyAlignment="1">
      <alignment wrapText="1"/>
    </xf>
    <xf numFmtId="49" fontId="1" fillId="0" borderId="28" xfId="0" applyNumberFormat="1" applyFont="1" applyFill="1" applyBorder="1"/>
    <xf numFmtId="49" fontId="1" fillId="0" borderId="13" xfId="0" applyNumberFormat="1" applyFont="1" applyFill="1" applyBorder="1"/>
    <xf numFmtId="0" fontId="2" fillId="0" borderId="28" xfId="0" applyFont="1" applyFill="1" applyBorder="1"/>
    <xf numFmtId="0" fontId="1" fillId="0" borderId="28" xfId="0" applyFont="1" applyFill="1" applyBorder="1" applyProtection="1">
      <protection locked="0"/>
    </xf>
    <xf numFmtId="0" fontId="2" fillId="0" borderId="13" xfId="0" applyFont="1" applyFill="1" applyBorder="1"/>
    <xf numFmtId="0" fontId="1" fillId="0" borderId="28" xfId="0" applyFont="1" applyFill="1" applyBorder="1"/>
    <xf numFmtId="49" fontId="1" fillId="0" borderId="30" xfId="0" applyNumberFormat="1" applyFont="1" applyFill="1" applyBorder="1" applyAlignment="1">
      <alignment vertical="top"/>
    </xf>
    <xf numFmtId="49" fontId="1" fillId="0" borderId="0" xfId="0" applyNumberFormat="1" applyFont="1" applyFill="1" applyBorder="1" applyAlignment="1">
      <alignment horizontal="left" vertical="top"/>
    </xf>
    <xf numFmtId="49" fontId="2" fillId="0" borderId="13" xfId="0" applyNumberFormat="1" applyFont="1" applyFill="1" applyBorder="1" applyAlignment="1">
      <alignment vertical="top"/>
    </xf>
    <xf numFmtId="49" fontId="2" fillId="0" borderId="13" xfId="0" applyNumberFormat="1" applyFont="1" applyFill="1" applyBorder="1"/>
    <xf numFmtId="0" fontId="15" fillId="0" borderId="0" xfId="0" applyFont="1" applyFill="1" applyBorder="1" applyAlignment="1">
      <alignment wrapText="1"/>
    </xf>
    <xf numFmtId="0" fontId="15" fillId="0" borderId="0" xfId="0" applyFont="1" applyFill="1" applyBorder="1"/>
    <xf numFmtId="1" fontId="12" fillId="0" borderId="5" xfId="0" applyNumberFormat="1" applyFont="1" applyFill="1" applyBorder="1" applyAlignment="1">
      <alignment horizontal="center" vertical="top"/>
    </xf>
    <xf numFmtId="0" fontId="13" fillId="0" borderId="1" xfId="0" applyFont="1" applyFill="1" applyBorder="1" applyAlignment="1">
      <alignment horizontal="right" vertical="top"/>
    </xf>
    <xf numFmtId="0" fontId="13" fillId="0" borderId="1" xfId="0" applyFont="1" applyFill="1" applyBorder="1" applyAlignment="1">
      <alignment horizontal="center" vertical="top"/>
    </xf>
    <xf numFmtId="0" fontId="13" fillId="0" borderId="5" xfId="0" applyFont="1" applyFill="1" applyBorder="1" applyAlignment="1">
      <alignment horizontal="right" vertical="top"/>
    </xf>
    <xf numFmtId="0" fontId="13" fillId="0" borderId="5" xfId="0" applyFont="1" applyFill="1" applyBorder="1" applyAlignment="1">
      <alignment horizontal="center" vertical="top"/>
    </xf>
    <xf numFmtId="49" fontId="2" fillId="0" borderId="28" xfId="0" applyNumberFormat="1" applyFont="1" applyFill="1" applyBorder="1" applyAlignment="1">
      <alignment vertical="top"/>
    </xf>
    <xf numFmtId="0" fontId="1" fillId="0" borderId="4" xfId="0" applyFont="1" applyFill="1" applyBorder="1" applyAlignment="1">
      <alignment horizontal="center" vertical="top" wrapText="1"/>
    </xf>
    <xf numFmtId="0" fontId="1" fillId="0" borderId="8" xfId="0" applyFont="1" applyFill="1" applyBorder="1" applyAlignment="1">
      <alignment horizontal="right" vertical="top"/>
    </xf>
    <xf numFmtId="0" fontId="15" fillId="3" borderId="33" xfId="0" applyFont="1" applyFill="1" applyBorder="1" applyAlignment="1">
      <alignment wrapText="1"/>
    </xf>
    <xf numFmtId="0" fontId="15" fillId="3" borderId="25" xfId="0" applyFont="1" applyFill="1" applyBorder="1" applyAlignment="1">
      <alignment wrapText="1"/>
    </xf>
    <xf numFmtId="0" fontId="15" fillId="3" borderId="34" xfId="0" applyFont="1" applyFill="1" applyBorder="1"/>
    <xf numFmtId="1" fontId="2" fillId="0" borderId="16"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1" fillId="0" borderId="0" xfId="0" applyFont="1" applyFill="1" applyBorder="1" applyAlignment="1">
      <alignment horizontal="right" vertical="top"/>
    </xf>
    <xf numFmtId="1" fontId="1" fillId="0" borderId="35"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8" xfId="0" applyFont="1" applyFill="1" applyBorder="1" applyAlignment="1">
      <alignment horizontal="right"/>
    </xf>
    <xf numFmtId="0" fontId="1" fillId="0" borderId="4" xfId="0" applyFont="1" applyFill="1" applyBorder="1" applyAlignment="1">
      <alignment horizontal="right"/>
    </xf>
    <xf numFmtId="49" fontId="1" fillId="0" borderId="13" xfId="0" applyNumberFormat="1" applyFont="1" applyFill="1" applyBorder="1" applyAlignment="1">
      <alignment wrapText="1"/>
    </xf>
    <xf numFmtId="49" fontId="1" fillId="0" borderId="28" xfId="0" applyNumberFormat="1" applyFont="1" applyFill="1" applyBorder="1" applyAlignment="1">
      <alignment vertical="top" wrapText="1"/>
    </xf>
    <xf numFmtId="0" fontId="1" fillId="0" borderId="37" xfId="0" applyFont="1" applyFill="1" applyBorder="1" applyAlignment="1">
      <alignment horizontal="center" vertical="top"/>
    </xf>
    <xf numFmtId="0" fontId="1" fillId="0" borderId="38" xfId="0" applyFont="1" applyFill="1" applyBorder="1" applyAlignment="1">
      <alignment horizontal="center" vertical="top"/>
    </xf>
    <xf numFmtId="0" fontId="1" fillId="0" borderId="12"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3" xfId="0" applyNumberFormat="1" applyFont="1" applyFill="1" applyBorder="1"/>
    <xf numFmtId="49" fontId="1" fillId="0" borderId="8" xfId="0" applyNumberFormat="1" applyFont="1" applyFill="1" applyBorder="1"/>
    <xf numFmtId="0" fontId="1" fillId="0" borderId="8" xfId="0" applyFont="1" applyFill="1" applyBorder="1"/>
    <xf numFmtId="0" fontId="1" fillId="0" borderId="5" xfId="0" applyFont="1" applyFill="1" applyBorder="1" applyAlignment="1" applyProtection="1">
      <alignment horizontal="center" vertical="top"/>
      <protection locked="0"/>
    </xf>
    <xf numFmtId="1" fontId="13" fillId="0" borderId="1" xfId="0" applyNumberFormat="1" applyFont="1" applyFill="1" applyBorder="1" applyAlignment="1">
      <alignment horizontal="center" vertical="top"/>
    </xf>
    <xf numFmtId="0" fontId="16" fillId="0" borderId="0" xfId="0" applyFont="1" applyFill="1" applyAlignment="1">
      <alignment horizontal="right"/>
    </xf>
    <xf numFmtId="49" fontId="16" fillId="0" borderId="0" xfId="0" applyNumberFormat="1" applyFont="1" applyFill="1" applyAlignment="1">
      <alignment horizontal="right"/>
    </xf>
    <xf numFmtId="166" fontId="15" fillId="0" borderId="25"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5" fillId="0" borderId="30"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3" xfId="0" applyFont="1" applyFill="1" applyBorder="1" applyAlignment="1">
      <alignment horizontal="center" vertical="top"/>
    </xf>
    <xf numFmtId="0" fontId="1" fillId="0" borderId="28" xfId="0" applyFont="1" applyFill="1" applyBorder="1" applyAlignment="1">
      <alignment horizontal="left"/>
    </xf>
    <xf numFmtId="0" fontId="1" fillId="0" borderId="36" xfId="0" applyFont="1" applyFill="1" applyBorder="1" applyAlignment="1">
      <alignment horizontal="left"/>
    </xf>
    <xf numFmtId="0" fontId="15" fillId="0" borderId="5" xfId="0" applyFont="1" applyFill="1" applyBorder="1" applyAlignment="1">
      <alignment horizontal="right" vertical="top"/>
    </xf>
    <xf numFmtId="0" fontId="1" fillId="0" borderId="29" xfId="0" applyFont="1" applyFill="1" applyBorder="1" applyAlignment="1">
      <alignment horizontal="left" vertical="top"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3" fillId="0" borderId="0" xfId="0" applyNumberFormat="1" applyFont="1" applyFill="1" applyAlignment="1">
      <alignment horizontal="center" wrapText="1"/>
    </xf>
    <xf numFmtId="0" fontId="1" fillId="0" borderId="32" xfId="0" applyFont="1" applyFill="1" applyBorder="1" applyAlignment="1">
      <alignment horizontal="center" vertical="top"/>
    </xf>
    <xf numFmtId="0" fontId="1" fillId="0" borderId="29" xfId="0" applyFont="1" applyFill="1" applyBorder="1" applyAlignment="1">
      <alignment horizontal="left" wrapText="1"/>
    </xf>
    <xf numFmtId="0" fontId="1" fillId="0" borderId="21" xfId="0" applyFont="1" applyFill="1" applyBorder="1" applyAlignment="1">
      <alignment horizontal="center"/>
    </xf>
    <xf numFmtId="1" fontId="1" fillId="0" borderId="28" xfId="0" applyNumberFormat="1" applyFont="1" applyFill="1" applyBorder="1" applyAlignment="1" applyProtection="1">
      <alignment horizontal="center" vertical="top"/>
      <protection locked="0"/>
    </xf>
    <xf numFmtId="0" fontId="1"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35" xfId="0" applyFont="1" applyFill="1" applyBorder="1" applyAlignment="1">
      <alignment horizontal="center" vertical="top"/>
    </xf>
    <xf numFmtId="0" fontId="1" fillId="0" borderId="22" xfId="0" applyFont="1" applyFill="1" applyBorder="1" applyAlignment="1">
      <alignment horizontal="center" vertical="top" wrapText="1"/>
    </xf>
    <xf numFmtId="0" fontId="1" fillId="0" borderId="3" xfId="0" applyFont="1" applyFill="1" applyBorder="1" applyAlignment="1">
      <alignment horizontal="center" vertical="center"/>
    </xf>
    <xf numFmtId="0" fontId="1" fillId="0" borderId="19" xfId="0" applyFont="1" applyFill="1" applyBorder="1" applyAlignment="1">
      <alignment horizontal="right" vertical="top"/>
    </xf>
    <xf numFmtId="0" fontId="1" fillId="0" borderId="4" xfId="0" applyFont="1" applyFill="1" applyBorder="1" applyAlignment="1">
      <alignment horizontal="center" vertical="center"/>
    </xf>
    <xf numFmtId="0" fontId="1" fillId="0" borderId="36" xfId="0" applyFont="1" applyFill="1" applyBorder="1" applyAlignment="1">
      <alignment horizontal="right" vertical="top"/>
    </xf>
    <xf numFmtId="0" fontId="1" fillId="0" borderId="8" xfId="0" applyFont="1" applyFill="1" applyBorder="1" applyAlignment="1">
      <alignment horizontal="center" vertical="center"/>
    </xf>
    <xf numFmtId="0" fontId="2" fillId="0" borderId="1" xfId="0" applyFont="1" applyFill="1" applyBorder="1" applyAlignment="1">
      <alignment horizontal="left"/>
    </xf>
    <xf numFmtId="0" fontId="1" fillId="0" borderId="1" xfId="0" applyFont="1" applyFill="1" applyBorder="1" applyAlignment="1" applyProtection="1">
      <alignment horizontal="center" vertical="top"/>
      <protection locked="0"/>
    </xf>
    <xf numFmtId="0" fontId="1" fillId="0" borderId="11" xfId="0" applyFont="1" applyFill="1" applyBorder="1" applyAlignment="1" applyProtection="1">
      <alignment horizontal="center" vertical="top"/>
      <protection locked="0"/>
    </xf>
    <xf numFmtId="0" fontId="1" fillId="0" borderId="8"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49" fontId="15" fillId="0" borderId="28" xfId="0" applyNumberFormat="1"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 fillId="0" borderId="4" xfId="0" applyFont="1" applyFill="1" applyBorder="1" applyAlignment="1">
      <alignment vertical="top" wrapText="1"/>
    </xf>
    <xf numFmtId="0" fontId="2" fillId="0" borderId="0" xfId="0" applyFont="1" applyFill="1" applyBorder="1" applyAlignment="1">
      <alignment horizontal="center" vertical="center"/>
    </xf>
    <xf numFmtId="0" fontId="1" fillId="0" borderId="14" xfId="0" applyFont="1" applyFill="1" applyBorder="1" applyAlignment="1">
      <alignment horizontal="center" vertical="top"/>
    </xf>
    <xf numFmtId="1" fontId="1" fillId="0" borderId="14" xfId="0" applyNumberFormat="1" applyFont="1" applyFill="1" applyBorder="1" applyAlignment="1">
      <alignment horizontal="center" vertical="top"/>
    </xf>
    <xf numFmtId="0" fontId="1" fillId="0" borderId="15" xfId="0" applyFont="1" applyFill="1" applyBorder="1" applyAlignment="1">
      <alignment horizontal="center" vertical="top"/>
    </xf>
    <xf numFmtId="1" fontId="1" fillId="0" borderId="15"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49" fontId="2" fillId="0" borderId="28" xfId="0" applyNumberFormat="1" applyFont="1" applyFill="1" applyBorder="1" applyAlignment="1">
      <alignment vertical="top" wrapText="1"/>
    </xf>
    <xf numFmtId="49" fontId="1" fillId="0" borderId="29" xfId="0" applyNumberFormat="1" applyFont="1" applyFill="1" applyBorder="1" applyAlignment="1">
      <alignmen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2"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3" xfId="0" applyFont="1" applyFill="1" applyBorder="1" applyAlignment="1">
      <alignment horizontal="left" vertical="top" wrapText="1"/>
    </xf>
    <xf numFmtId="0" fontId="6" fillId="3" borderId="13" xfId="0" applyFont="1" applyFill="1" applyBorder="1" applyAlignment="1">
      <alignment horizontal="left"/>
    </xf>
    <xf numFmtId="0" fontId="4" fillId="3" borderId="39"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17" fillId="0" borderId="29" xfId="0" applyFont="1" applyFill="1" applyBorder="1" applyAlignment="1">
      <alignment horizontal="left" vertical="top" wrapText="1"/>
    </xf>
    <xf numFmtId="0" fontId="15" fillId="0" borderId="29"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8"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wrapText="1"/>
    </xf>
    <xf numFmtId="0" fontId="4" fillId="0" borderId="0" xfId="0" applyFont="1" applyFill="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13" fillId="0" borderId="4" xfId="0" applyFont="1" applyFill="1" applyBorder="1" applyAlignment="1">
      <alignment vertical="top" wrapText="1"/>
    </xf>
    <xf numFmtId="0" fontId="14" fillId="0" borderId="3" xfId="0" applyFont="1" applyFill="1" applyBorder="1"/>
    <xf numFmtId="0" fontId="26" fillId="0" borderId="33"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4" xfId="0" applyFont="1" applyFill="1" applyBorder="1" applyAlignment="1">
      <alignment horizontal="center" vertical="top" wrapText="1"/>
    </xf>
    <xf numFmtId="49" fontId="1" fillId="0" borderId="13"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3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0" borderId="13" xfId="0" applyFont="1" applyFill="1" applyBorder="1" applyAlignment="1">
      <alignment horizontal="left" vertical="top" wrapText="1"/>
    </xf>
    <xf numFmtId="0" fontId="1" fillId="0" borderId="28" xfId="0" applyFont="1" applyFill="1" applyBorder="1" applyAlignment="1">
      <alignment horizontal="left" vertical="top" wrapText="1"/>
    </xf>
    <xf numFmtId="0" fontId="6" fillId="3" borderId="33" xfId="0" applyFont="1" applyFill="1" applyBorder="1" applyAlignment="1">
      <alignment horizontal="left"/>
    </xf>
    <xf numFmtId="0" fontId="4" fillId="3" borderId="25" xfId="0" applyFont="1" applyFill="1" applyBorder="1" applyAlignment="1">
      <alignment horizontal="left"/>
    </xf>
    <xf numFmtId="0" fontId="1" fillId="0" borderId="30"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8"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49" fontId="1" fillId="0" borderId="28" xfId="0" applyNumberFormat="1" applyFont="1" applyFill="1" applyBorder="1" applyAlignment="1">
      <alignment horizontal="left" vertical="top" wrapText="1"/>
    </xf>
    <xf numFmtId="0" fontId="10" fillId="2" borderId="40" xfId="0" applyFont="1" applyFill="1" applyBorder="1" applyAlignment="1">
      <alignment horizontal="left" vertical="top"/>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10" fillId="2" borderId="43" xfId="0" applyFont="1" applyFill="1" applyBorder="1" applyAlignment="1">
      <alignment horizontal="left" vertical="top"/>
    </xf>
    <xf numFmtId="0" fontId="10" fillId="2" borderId="44" xfId="0" applyFont="1" applyFill="1" applyBorder="1" applyAlignment="1">
      <alignment horizontal="left" vertical="top"/>
    </xf>
    <xf numFmtId="0" fontId="10" fillId="2" borderId="45" xfId="0" applyFont="1" applyFill="1" applyBorder="1" applyAlignment="1">
      <alignment horizontal="left" vertical="top"/>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18" fillId="0" borderId="29" xfId="0" applyFont="1" applyFill="1" applyBorder="1" applyAlignment="1">
      <alignment horizontal="left" vertical="top" wrapText="1"/>
    </xf>
    <xf numFmtId="0" fontId="15" fillId="0" borderId="4" xfId="0" applyFont="1" applyFill="1" applyBorder="1" applyAlignment="1">
      <alignment horizontal="left" vertical="top" wrapText="1"/>
    </xf>
    <xf numFmtId="0" fontId="16" fillId="0" borderId="29" xfId="0" applyFont="1" applyFill="1" applyBorder="1" applyAlignment="1">
      <alignment horizontal="left" vertical="top" wrapText="1"/>
    </xf>
    <xf numFmtId="0" fontId="1" fillId="0" borderId="34"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9" xfId="0" applyFont="1" applyFill="1" applyBorder="1" applyAlignment="1">
      <alignment horizontal="left" vertical="top" wrapText="1"/>
    </xf>
    <xf numFmtId="0" fontId="0" fillId="0" borderId="8" xfId="0" applyFill="1" applyBorder="1" applyAlignment="1">
      <alignment vertical="top" wrapText="1"/>
    </xf>
    <xf numFmtId="0" fontId="4" fillId="0" borderId="8" xfId="0" applyFont="1" applyFill="1" applyBorder="1" applyAlignment="1">
      <alignment vertical="top" wrapText="1"/>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13" xfId="0" applyFont="1" applyFill="1" applyBorder="1" applyAlignment="1">
      <alignment vertical="top" wrapText="1"/>
    </xf>
    <xf numFmtId="0" fontId="16" fillId="0" borderId="26" xfId="0" applyFont="1" applyFill="1" applyBorder="1" applyAlignment="1">
      <alignment vertical="top" wrapText="1"/>
    </xf>
    <xf numFmtId="0" fontId="16" fillId="0" borderId="21" xfId="0" applyFont="1" applyFill="1" applyBorder="1" applyAlignment="1">
      <alignment vertical="top" wrapText="1"/>
    </xf>
    <xf numFmtId="0" fontId="16" fillId="0" borderId="28" xfId="0" applyFont="1" applyFill="1" applyBorder="1" applyAlignment="1">
      <alignment vertical="top" wrapText="1"/>
    </xf>
    <xf numFmtId="0" fontId="16" fillId="0" borderId="0" xfId="0" applyFont="1" applyFill="1" applyBorder="1" applyAlignment="1">
      <alignment vertical="top" wrapText="1"/>
    </xf>
    <xf numFmtId="0" fontId="16" fillId="0" borderId="22" xfId="0" applyFont="1" applyFill="1" applyBorder="1" applyAlignment="1">
      <alignment vertical="top" wrapText="1"/>
    </xf>
    <xf numFmtId="0" fontId="2" fillId="3" borderId="2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4" xfId="0" applyFont="1" applyFill="1" applyBorder="1" applyAlignment="1">
      <alignment horizontal="left" vertical="top" wrapText="1"/>
    </xf>
    <xf numFmtId="0" fontId="1" fillId="0" borderId="22" xfId="0" applyFont="1" applyFill="1" applyBorder="1" applyAlignment="1">
      <alignment horizontal="center" vertical="top" wrapText="1"/>
    </xf>
    <xf numFmtId="0" fontId="2" fillId="0" borderId="0" xfId="0" applyFont="1" applyFill="1" applyAlignment="1">
      <alignment horizontal="right" vertical="top"/>
    </xf>
    <xf numFmtId="0" fontId="19" fillId="0" borderId="29" xfId="0" applyFont="1" applyFill="1" applyBorder="1" applyAlignment="1">
      <alignment horizontal="left" vertical="top" wrapText="1"/>
    </xf>
    <xf numFmtId="0" fontId="21" fillId="0" borderId="29" xfId="0" applyFont="1" applyFill="1" applyBorder="1" applyAlignment="1">
      <alignment horizontal="left" vertical="top" wrapText="1"/>
    </xf>
    <xf numFmtId="0" fontId="1" fillId="0" borderId="23" xfId="0" applyFont="1" applyFill="1" applyBorder="1" applyAlignment="1">
      <alignment horizontal="center"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left" vertical="top" wrapText="1"/>
    </xf>
    <xf numFmtId="0" fontId="4" fillId="0" borderId="3" xfId="0" applyFont="1" applyFill="1" applyBorder="1" applyAlignment="1">
      <alignment vertical="top" wrapText="1"/>
    </xf>
    <xf numFmtId="49" fontId="1" fillId="0" borderId="29" xfId="0" applyNumberFormat="1" applyFont="1" applyFill="1" applyBorder="1" applyAlignment="1">
      <alignment horizontal="left" vertical="top" wrapText="1"/>
    </xf>
    <xf numFmtId="0" fontId="16" fillId="0" borderId="29"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1" fontId="1" fillId="0" borderId="11"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13" xfId="0" applyNumberFormat="1" applyFont="1" applyFill="1" applyBorder="1" applyAlignment="1">
      <alignment horizontal="left"/>
    </xf>
    <xf numFmtId="49" fontId="1" fillId="0" borderId="30" xfId="0" applyNumberFormat="1" applyFont="1" applyFill="1" applyBorder="1" applyAlignment="1">
      <alignment horizontal="left"/>
    </xf>
    <xf numFmtId="0" fontId="18" fillId="0" borderId="13"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3"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2" fillId="0" borderId="2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tabSelected="1" workbookViewId="0">
      <selection activeCell="H47" sqref="H47:J49"/>
    </sheetView>
  </sheetViews>
  <sheetFormatPr defaultColWidth="9.140625" defaultRowHeight="8.25" x14ac:dyDescent="0.15"/>
  <cols>
    <col min="1" max="1" width="6.140625" style="19" customWidth="1"/>
    <col min="2" max="2" width="9.28515625" style="19" customWidth="1"/>
    <col min="3" max="3" width="38" style="9" customWidth="1"/>
    <col min="4" max="4" width="36" style="9" customWidth="1"/>
    <col min="5" max="5" width="6.5703125" style="52" customWidth="1"/>
    <col min="6" max="6" width="5" style="39" customWidth="1"/>
    <col min="7" max="7" width="39.5703125" style="10" customWidth="1"/>
    <col min="8" max="8" width="9.140625" style="30"/>
    <col min="9" max="9" width="11.5703125" style="30" customWidth="1"/>
    <col min="10" max="10" width="15.140625" style="9" customWidth="1"/>
    <col min="11" max="16384" width="9.140625" style="9"/>
  </cols>
  <sheetData>
    <row r="1" spans="1:11" ht="12.75" customHeight="1" x14ac:dyDescent="0.15">
      <c r="A1" s="6"/>
      <c r="B1" s="8" t="s">
        <v>14</v>
      </c>
      <c r="C1" s="94"/>
      <c r="D1" s="177" t="s">
        <v>108</v>
      </c>
      <c r="E1" s="117"/>
      <c r="F1" s="97" t="s">
        <v>10</v>
      </c>
      <c r="G1" s="95"/>
    </row>
    <row r="2" spans="1:11" ht="12.75" customHeight="1" x14ac:dyDescent="0.15">
      <c r="A2" s="6"/>
      <c r="B2" s="8" t="s">
        <v>9</v>
      </c>
      <c r="C2" s="94"/>
      <c r="D2" s="177" t="s">
        <v>88</v>
      </c>
      <c r="E2" s="53"/>
      <c r="F2" s="97" t="s">
        <v>11</v>
      </c>
      <c r="G2" s="96"/>
    </row>
    <row r="3" spans="1:11" ht="12" customHeight="1" x14ac:dyDescent="0.15">
      <c r="A3" s="6"/>
      <c r="B3" s="8" t="s">
        <v>59</v>
      </c>
      <c r="C3" s="94"/>
      <c r="D3" s="178"/>
      <c r="E3" s="334" t="s">
        <v>60</v>
      </c>
      <c r="F3" s="334"/>
      <c r="G3" s="179"/>
      <c r="H3" s="239"/>
      <c r="I3" s="239"/>
      <c r="J3" s="239"/>
    </row>
    <row r="4" spans="1:11" x14ac:dyDescent="0.15">
      <c r="A4" s="6"/>
      <c r="B4" s="6"/>
      <c r="C4" s="11"/>
      <c r="H4" s="239"/>
      <c r="I4" s="239"/>
      <c r="J4" s="239"/>
    </row>
    <row r="5" spans="1:11" s="7" customFormat="1" ht="33" customHeight="1" x14ac:dyDescent="0.15">
      <c r="A5" s="12" t="s">
        <v>130</v>
      </c>
      <c r="B5" s="12" t="s">
        <v>2</v>
      </c>
      <c r="C5" s="98" t="s">
        <v>3</v>
      </c>
      <c r="D5" s="189" t="s">
        <v>4</v>
      </c>
      <c r="E5" s="12" t="s">
        <v>89</v>
      </c>
      <c r="F5" s="180" t="s">
        <v>109</v>
      </c>
      <c r="G5" s="99" t="s">
        <v>6</v>
      </c>
      <c r="H5" s="330" t="s">
        <v>171</v>
      </c>
      <c r="I5" s="331"/>
      <c r="J5" s="332"/>
    </row>
    <row r="6" spans="1:11" s="7" customFormat="1" ht="15.75" customHeight="1" x14ac:dyDescent="0.2">
      <c r="A6" s="284" t="s">
        <v>36</v>
      </c>
      <c r="B6" s="285"/>
      <c r="C6" s="285"/>
      <c r="D6" s="285"/>
      <c r="E6" s="285"/>
      <c r="F6" s="285"/>
      <c r="G6" s="285"/>
      <c r="H6" s="329"/>
      <c r="I6" s="329"/>
      <c r="J6" s="329"/>
    </row>
    <row r="7" spans="1:11" s="7" customFormat="1" ht="15.75" customHeight="1" x14ac:dyDescent="0.15">
      <c r="A7" s="252" t="s">
        <v>131</v>
      </c>
      <c r="B7" s="110" t="s">
        <v>51</v>
      </c>
      <c r="C7" s="233" t="s">
        <v>81</v>
      </c>
      <c r="D7" s="167" t="s">
        <v>105</v>
      </c>
      <c r="E7" s="168">
        <v>10</v>
      </c>
      <c r="F7" s="168">
        <v>10</v>
      </c>
      <c r="G7" s="283" t="s">
        <v>90</v>
      </c>
      <c r="H7" s="258"/>
      <c r="I7" s="258"/>
      <c r="J7" s="258"/>
    </row>
    <row r="8" spans="1:11" x14ac:dyDescent="0.15">
      <c r="A8" s="253"/>
      <c r="B8" s="5"/>
      <c r="C8" s="233"/>
      <c r="D8" s="119" t="s">
        <v>143</v>
      </c>
      <c r="E8" s="118">
        <v>2</v>
      </c>
      <c r="F8" s="169"/>
      <c r="G8" s="283"/>
      <c r="H8" s="258"/>
      <c r="I8" s="258"/>
      <c r="J8" s="258"/>
    </row>
    <row r="9" spans="1:11" x14ac:dyDescent="0.15">
      <c r="A9" s="253"/>
      <c r="B9" s="5"/>
      <c r="C9" s="233"/>
      <c r="D9" s="107" t="s">
        <v>187</v>
      </c>
      <c r="E9" s="170">
        <v>-5</v>
      </c>
      <c r="F9" s="171"/>
      <c r="G9" s="283"/>
      <c r="H9" s="258"/>
      <c r="I9" s="258"/>
      <c r="J9" s="258"/>
    </row>
    <row r="10" spans="1:11" x14ac:dyDescent="0.15">
      <c r="A10" s="254"/>
      <c r="B10" s="5"/>
      <c r="C10" s="233"/>
      <c r="D10" s="119"/>
      <c r="E10" s="202"/>
      <c r="F10" s="203"/>
      <c r="G10" s="283"/>
      <c r="H10" s="258"/>
      <c r="I10" s="258"/>
      <c r="J10" s="258"/>
    </row>
    <row r="11" spans="1:11" ht="10.5" customHeight="1" x14ac:dyDescent="0.15">
      <c r="A11" s="298" t="s">
        <v>136</v>
      </c>
      <c r="B11" s="241" t="s">
        <v>74</v>
      </c>
      <c r="C11" s="232" t="s">
        <v>172</v>
      </c>
      <c r="D11" s="207" t="s">
        <v>197</v>
      </c>
      <c r="E11" s="208">
        <v>3</v>
      </c>
      <c r="F11" s="208">
        <v>14</v>
      </c>
      <c r="G11" s="232" t="s">
        <v>210</v>
      </c>
      <c r="H11" s="235"/>
      <c r="I11" s="236"/>
      <c r="J11" s="237"/>
    </row>
    <row r="12" spans="1:11" x14ac:dyDescent="0.15">
      <c r="A12" s="299"/>
      <c r="B12" s="242"/>
      <c r="C12" s="233"/>
      <c r="D12" s="209" t="s">
        <v>198</v>
      </c>
      <c r="E12" s="206">
        <v>5</v>
      </c>
      <c r="F12" s="206"/>
      <c r="G12" s="233"/>
      <c r="H12" s="238"/>
      <c r="I12" s="239"/>
      <c r="J12" s="240"/>
    </row>
    <row r="13" spans="1:11" ht="9.75" customHeight="1" x14ac:dyDescent="0.15">
      <c r="A13" s="299"/>
      <c r="B13" s="242"/>
      <c r="C13" s="233"/>
      <c r="D13" s="129" t="s">
        <v>199</v>
      </c>
      <c r="E13" s="206">
        <v>10</v>
      </c>
      <c r="F13" s="206"/>
      <c r="G13" s="233"/>
      <c r="H13" s="238"/>
      <c r="I13" s="239"/>
      <c r="J13" s="240"/>
    </row>
    <row r="14" spans="1:11" ht="9.75" customHeight="1" x14ac:dyDescent="0.15">
      <c r="A14" s="299"/>
      <c r="B14" s="242"/>
      <c r="C14" s="233"/>
      <c r="D14" s="129" t="s">
        <v>200</v>
      </c>
      <c r="E14" s="206">
        <v>12</v>
      </c>
      <c r="F14" s="206"/>
      <c r="G14" s="233"/>
      <c r="H14" s="238"/>
      <c r="I14" s="239"/>
      <c r="J14" s="240"/>
    </row>
    <row r="15" spans="1:11" ht="9" customHeight="1" x14ac:dyDescent="0.15">
      <c r="A15" s="299"/>
      <c r="B15" s="243"/>
      <c r="C15" s="233"/>
      <c r="D15" s="129" t="s">
        <v>201</v>
      </c>
      <c r="E15" s="210">
        <v>14</v>
      </c>
      <c r="F15" s="210"/>
      <c r="G15" s="234"/>
      <c r="H15" s="238"/>
      <c r="I15" s="239"/>
      <c r="J15" s="240"/>
      <c r="K15" s="14"/>
    </row>
    <row r="16" spans="1:11" s="14" customFormat="1" ht="8.25" customHeight="1" x14ac:dyDescent="0.15">
      <c r="A16" s="252" t="s">
        <v>125</v>
      </c>
      <c r="B16" s="314" t="s">
        <v>24</v>
      </c>
      <c r="C16" s="232" t="s">
        <v>76</v>
      </c>
      <c r="D16" s="162" t="s">
        <v>85</v>
      </c>
      <c r="E16" s="204">
        <v>8</v>
      </c>
      <c r="F16" s="44">
        <v>8</v>
      </c>
      <c r="G16" s="163" t="s">
        <v>91</v>
      </c>
      <c r="H16" s="335"/>
      <c r="I16" s="258"/>
      <c r="J16" s="258"/>
    </row>
    <row r="17" spans="1:10" s="14" customFormat="1" ht="8.25" customHeight="1" x14ac:dyDescent="0.15">
      <c r="A17" s="253"/>
      <c r="B17" s="333"/>
      <c r="C17" s="233"/>
      <c r="D17" s="4" t="s">
        <v>144</v>
      </c>
      <c r="E17" s="198">
        <v>6</v>
      </c>
      <c r="F17" s="40"/>
      <c r="G17" s="164"/>
      <c r="H17" s="258"/>
      <c r="I17" s="258"/>
      <c r="J17" s="258"/>
    </row>
    <row r="18" spans="1:10" s="14" customFormat="1" ht="8.25" customHeight="1" x14ac:dyDescent="0.15">
      <c r="A18" s="253"/>
      <c r="B18" s="88"/>
      <c r="C18" s="233"/>
      <c r="D18" s="4"/>
      <c r="E18" s="165"/>
      <c r="F18" s="41"/>
      <c r="G18" s="164"/>
      <c r="H18" s="258"/>
      <c r="I18" s="258"/>
      <c r="J18" s="258"/>
    </row>
    <row r="19" spans="1:10" s="14" customFormat="1" hidden="1" x14ac:dyDescent="0.15">
      <c r="A19" s="127"/>
      <c r="B19" s="89"/>
      <c r="C19" s="234"/>
      <c r="D19" s="161"/>
      <c r="E19" s="166"/>
      <c r="F19" s="43"/>
      <c r="G19" s="130"/>
      <c r="H19" s="258"/>
      <c r="I19" s="258"/>
      <c r="J19" s="258"/>
    </row>
    <row r="20" spans="1:10" s="14" customFormat="1" ht="11.25" customHeight="1" x14ac:dyDescent="0.15">
      <c r="A20" s="252">
        <v>5.0999999999999996</v>
      </c>
      <c r="B20" s="314" t="s">
        <v>190</v>
      </c>
      <c r="C20" s="232" t="s">
        <v>192</v>
      </c>
      <c r="D20" s="13" t="s">
        <v>183</v>
      </c>
      <c r="E20" s="23">
        <v>8</v>
      </c>
      <c r="F20" s="42">
        <v>8</v>
      </c>
      <c r="G20" s="131" t="s">
        <v>145</v>
      </c>
      <c r="H20" s="342"/>
      <c r="I20" s="342"/>
      <c r="J20" s="342"/>
    </row>
    <row r="21" spans="1:10" s="14" customFormat="1" ht="10.5" customHeight="1" x14ac:dyDescent="0.15">
      <c r="A21" s="253"/>
      <c r="B21" s="333"/>
      <c r="C21" s="233"/>
      <c r="D21" s="123" t="s">
        <v>224</v>
      </c>
      <c r="E21" s="24">
        <v>6</v>
      </c>
      <c r="F21" s="40"/>
      <c r="G21" s="132" t="s">
        <v>146</v>
      </c>
      <c r="H21" s="342"/>
      <c r="I21" s="342"/>
      <c r="J21" s="342"/>
    </row>
    <row r="22" spans="1:10" s="14" customFormat="1" ht="18.75" customHeight="1" x14ac:dyDescent="0.15">
      <c r="A22" s="253"/>
      <c r="B22" s="333"/>
      <c r="C22" s="233"/>
      <c r="D22" s="16" t="s">
        <v>184</v>
      </c>
      <c r="E22" s="55">
        <v>4</v>
      </c>
      <c r="F22" s="41"/>
      <c r="G22" s="132" t="s">
        <v>147</v>
      </c>
      <c r="H22" s="342"/>
      <c r="I22" s="342"/>
      <c r="J22" s="342"/>
    </row>
    <row r="23" spans="1:10" s="14" customFormat="1" ht="8.25" customHeight="1" x14ac:dyDescent="0.15">
      <c r="A23" s="253"/>
      <c r="B23" s="314" t="s">
        <v>191</v>
      </c>
      <c r="C23" s="232" t="s">
        <v>193</v>
      </c>
      <c r="D23" s="13" t="s">
        <v>183</v>
      </c>
      <c r="E23" s="23">
        <v>5</v>
      </c>
      <c r="F23" s="42">
        <v>5</v>
      </c>
      <c r="G23" s="131" t="s">
        <v>148</v>
      </c>
      <c r="H23" s="312"/>
      <c r="I23" s="312"/>
      <c r="J23" s="312"/>
    </row>
    <row r="24" spans="1:10" s="14" customFormat="1" x14ac:dyDescent="0.15">
      <c r="A24" s="253"/>
      <c r="B24" s="333"/>
      <c r="C24" s="233"/>
      <c r="D24" s="123" t="s">
        <v>224</v>
      </c>
      <c r="E24" s="24">
        <v>4</v>
      </c>
      <c r="F24" s="40"/>
      <c r="G24" s="132" t="s">
        <v>149</v>
      </c>
      <c r="H24" s="312"/>
      <c r="I24" s="312"/>
      <c r="J24" s="312"/>
    </row>
    <row r="25" spans="1:10" s="14" customFormat="1" x14ac:dyDescent="0.15">
      <c r="A25" s="254"/>
      <c r="B25" s="333"/>
      <c r="C25" s="233"/>
      <c r="D25" s="16" t="s">
        <v>184</v>
      </c>
      <c r="E25" s="55">
        <v>3</v>
      </c>
      <c r="F25" s="41"/>
      <c r="G25" s="132" t="s">
        <v>150</v>
      </c>
      <c r="H25" s="312"/>
      <c r="I25" s="312"/>
      <c r="J25" s="312"/>
    </row>
    <row r="26" spans="1:10" s="14" customFormat="1" ht="16.5" customHeight="1" x14ac:dyDescent="0.15">
      <c r="A26" s="194">
        <v>9.1</v>
      </c>
      <c r="B26" s="90" t="s">
        <v>28</v>
      </c>
      <c r="C26" s="232" t="s">
        <v>66</v>
      </c>
      <c r="D26" s="2" t="s">
        <v>67</v>
      </c>
      <c r="E26" s="23">
        <v>7</v>
      </c>
      <c r="F26" s="42">
        <v>7</v>
      </c>
      <c r="G26" s="282" t="s">
        <v>116</v>
      </c>
      <c r="H26" s="258"/>
      <c r="I26" s="258"/>
      <c r="J26" s="258"/>
    </row>
    <row r="27" spans="1:10" ht="16.5" x14ac:dyDescent="0.15">
      <c r="A27" s="195" t="s">
        <v>132</v>
      </c>
      <c r="B27" s="91"/>
      <c r="C27" s="233"/>
      <c r="D27" s="3" t="s">
        <v>69</v>
      </c>
      <c r="E27" s="24">
        <v>7</v>
      </c>
      <c r="F27" s="40">
        <v>7</v>
      </c>
      <c r="G27" s="283"/>
      <c r="H27" s="258"/>
      <c r="I27" s="258"/>
      <c r="J27" s="258"/>
    </row>
    <row r="28" spans="1:10" ht="16.5" x14ac:dyDescent="0.15">
      <c r="A28" s="195" t="s">
        <v>133</v>
      </c>
      <c r="B28" s="91"/>
      <c r="C28" s="338"/>
      <c r="D28" s="3" t="s">
        <v>68</v>
      </c>
      <c r="E28" s="24">
        <v>7</v>
      </c>
      <c r="F28" s="40">
        <v>7</v>
      </c>
      <c r="G28" s="283"/>
      <c r="H28" s="258"/>
      <c r="I28" s="258"/>
      <c r="J28" s="258"/>
    </row>
    <row r="29" spans="1:10" x14ac:dyDescent="0.15">
      <c r="A29" s="196" t="s">
        <v>134</v>
      </c>
      <c r="B29" s="92"/>
      <c r="C29" s="339"/>
      <c r="D29" s="15" t="s">
        <v>12</v>
      </c>
      <c r="E29" s="54">
        <v>7</v>
      </c>
      <c r="F29" s="43">
        <v>7</v>
      </c>
      <c r="G29" s="286"/>
      <c r="H29" s="258"/>
      <c r="I29" s="258"/>
      <c r="J29" s="258"/>
    </row>
    <row r="30" spans="1:10" ht="8.25" customHeight="1" x14ac:dyDescent="0.15">
      <c r="A30" s="252" t="s">
        <v>124</v>
      </c>
      <c r="B30" s="85" t="s">
        <v>1</v>
      </c>
      <c r="C30" s="280" t="s">
        <v>194</v>
      </c>
      <c r="D30" s="13" t="s">
        <v>110</v>
      </c>
      <c r="E30" s="33">
        <v>8</v>
      </c>
      <c r="F30" s="48">
        <v>8</v>
      </c>
      <c r="G30" s="341" t="s">
        <v>111</v>
      </c>
      <c r="H30" s="312"/>
      <c r="I30" s="312"/>
      <c r="J30" s="312"/>
    </row>
    <row r="31" spans="1:10" x14ac:dyDescent="0.15">
      <c r="A31" s="253"/>
      <c r="B31" s="5" t="s">
        <v>21</v>
      </c>
      <c r="C31" s="340"/>
      <c r="D31" s="123" t="s">
        <v>65</v>
      </c>
      <c r="E31" s="24">
        <v>5</v>
      </c>
      <c r="F31" s="58"/>
      <c r="G31" s="341"/>
      <c r="H31" s="312"/>
      <c r="I31" s="312"/>
      <c r="J31" s="312"/>
    </row>
    <row r="32" spans="1:10" x14ac:dyDescent="0.15">
      <c r="A32" s="253"/>
      <c r="B32" s="5" t="s">
        <v>22</v>
      </c>
      <c r="C32" s="340"/>
      <c r="D32" s="123"/>
      <c r="E32" s="24"/>
      <c r="F32" s="58"/>
      <c r="G32" s="341"/>
      <c r="H32" s="312"/>
      <c r="I32" s="312"/>
      <c r="J32" s="312"/>
    </row>
    <row r="33" spans="1:10" ht="16.899999999999999" customHeight="1" x14ac:dyDescent="0.15">
      <c r="A33" s="254"/>
      <c r="B33" s="86"/>
      <c r="C33" s="317"/>
      <c r="D33" s="161"/>
      <c r="E33" s="35"/>
      <c r="F33" s="156"/>
      <c r="G33" s="341"/>
      <c r="H33" s="312"/>
      <c r="I33" s="312"/>
      <c r="J33" s="312"/>
    </row>
    <row r="34" spans="1:10" ht="16.899999999999999" customHeight="1" x14ac:dyDescent="0.15">
      <c r="A34" s="363" t="s">
        <v>195</v>
      </c>
      <c r="B34" s="363"/>
      <c r="C34" s="363"/>
      <c r="D34" s="363"/>
      <c r="E34" s="363"/>
      <c r="F34" s="363"/>
      <c r="G34" s="363"/>
      <c r="H34" s="363"/>
      <c r="I34" s="363"/>
      <c r="J34" s="363"/>
    </row>
    <row r="35" spans="1:10" x14ac:dyDescent="0.15">
      <c r="A35" s="193"/>
      <c r="B35" s="18"/>
      <c r="C35" s="14"/>
      <c r="D35" s="104" t="s">
        <v>7</v>
      </c>
      <c r="E35" s="56">
        <v>81</v>
      </c>
      <c r="F35" s="100">
        <f>SUM(F7:F33)</f>
        <v>81</v>
      </c>
      <c r="H35" s="142"/>
      <c r="I35" s="142"/>
      <c r="J35" s="143"/>
    </row>
    <row r="36" spans="1:10" x14ac:dyDescent="0.15">
      <c r="A36" s="18"/>
      <c r="B36" s="18"/>
      <c r="C36" s="14"/>
      <c r="D36" s="104"/>
      <c r="E36" s="56"/>
      <c r="F36" s="100"/>
      <c r="H36" s="142"/>
      <c r="I36" s="142"/>
      <c r="J36" s="143"/>
    </row>
    <row r="37" spans="1:10" ht="12.75" x14ac:dyDescent="0.2">
      <c r="A37" s="284" t="s">
        <v>13</v>
      </c>
      <c r="B37" s="285"/>
      <c r="C37" s="285"/>
      <c r="D37" s="285"/>
      <c r="E37" s="285"/>
      <c r="F37" s="285"/>
      <c r="G37" s="285"/>
      <c r="H37" s="153"/>
      <c r="I37" s="153"/>
      <c r="J37" s="154"/>
    </row>
    <row r="38" spans="1:10" ht="8.25" customHeight="1" x14ac:dyDescent="0.15">
      <c r="A38" s="190">
        <v>3.1</v>
      </c>
      <c r="B38" s="85" t="s">
        <v>71</v>
      </c>
      <c r="C38" s="233" t="s">
        <v>70</v>
      </c>
      <c r="D38" s="185" t="s">
        <v>112</v>
      </c>
      <c r="E38" s="33">
        <v>7</v>
      </c>
      <c r="F38" s="200">
        <v>7</v>
      </c>
      <c r="G38" s="244" t="s">
        <v>152</v>
      </c>
      <c r="H38" s="235"/>
      <c r="I38" s="236"/>
      <c r="J38" s="237"/>
    </row>
    <row r="39" spans="1:10" x14ac:dyDescent="0.15">
      <c r="A39" s="191"/>
      <c r="B39" s="5" t="s">
        <v>15</v>
      </c>
      <c r="C39" s="233"/>
      <c r="D39" s="186" t="s">
        <v>113</v>
      </c>
      <c r="E39" s="106"/>
      <c r="F39" s="158"/>
      <c r="G39" s="245"/>
      <c r="H39" s="238"/>
      <c r="I39" s="239"/>
      <c r="J39" s="240"/>
    </row>
    <row r="40" spans="1:10" ht="8.4499999999999993" customHeight="1" x14ac:dyDescent="0.15">
      <c r="A40" s="191"/>
      <c r="B40" s="5" t="s">
        <v>72</v>
      </c>
      <c r="C40" s="233"/>
      <c r="D40" s="346" t="s">
        <v>188</v>
      </c>
      <c r="E40" s="347">
        <v>0</v>
      </c>
      <c r="F40" s="350"/>
      <c r="G40" s="245"/>
      <c r="H40" s="238"/>
      <c r="I40" s="239"/>
      <c r="J40" s="240"/>
    </row>
    <row r="41" spans="1:10" ht="0.6" customHeight="1" x14ac:dyDescent="0.15">
      <c r="A41" s="192"/>
      <c r="B41" s="17"/>
      <c r="C41" s="233"/>
      <c r="D41" s="233"/>
      <c r="E41" s="348"/>
      <c r="F41" s="351"/>
      <c r="G41" s="245"/>
      <c r="H41" s="238"/>
      <c r="I41" s="239"/>
      <c r="J41" s="240"/>
    </row>
    <row r="42" spans="1:10" ht="8.25" customHeight="1" x14ac:dyDescent="0.15">
      <c r="A42" s="192"/>
      <c r="B42" s="5"/>
      <c r="C42" s="233"/>
      <c r="D42" s="233"/>
      <c r="E42" s="349"/>
      <c r="F42" s="351"/>
      <c r="G42" s="245"/>
      <c r="H42" s="238"/>
      <c r="I42" s="239"/>
      <c r="J42" s="240"/>
    </row>
    <row r="43" spans="1:10" ht="16.5" x14ac:dyDescent="0.15">
      <c r="A43" s="83"/>
      <c r="B43" s="86"/>
      <c r="C43" s="188"/>
      <c r="D43" s="199" t="s">
        <v>151</v>
      </c>
      <c r="E43" s="35">
        <v>-5</v>
      </c>
      <c r="F43" s="54"/>
      <c r="G43" s="246"/>
      <c r="H43" s="247"/>
      <c r="I43" s="248"/>
      <c r="J43" s="249"/>
    </row>
    <row r="44" spans="1:10" s="14" customFormat="1" x14ac:dyDescent="0.15">
      <c r="A44" s="101"/>
      <c r="B44" s="18"/>
      <c r="C44" s="1"/>
      <c r="D44" s="102" t="s">
        <v>8</v>
      </c>
      <c r="E44" s="56">
        <v>7</v>
      </c>
      <c r="F44" s="100">
        <f>SUM(F38:F43)</f>
        <v>7</v>
      </c>
      <c r="G44" s="10"/>
      <c r="H44" s="142"/>
      <c r="I44" s="142"/>
      <c r="J44" s="143"/>
    </row>
    <row r="45" spans="1:10" s="14" customFormat="1" x14ac:dyDescent="0.15">
      <c r="A45" s="101"/>
      <c r="B45" s="18"/>
      <c r="C45" s="1"/>
      <c r="D45" s="102"/>
      <c r="E45" s="56"/>
      <c r="F45" s="100"/>
      <c r="G45" s="10"/>
      <c r="H45" s="142"/>
      <c r="I45" s="142"/>
      <c r="J45" s="143"/>
    </row>
    <row r="46" spans="1:10" ht="13.5" thickBot="1" x14ac:dyDescent="0.25">
      <c r="A46" s="250" t="s">
        <v>23</v>
      </c>
      <c r="B46" s="251"/>
      <c r="C46" s="251"/>
      <c r="D46" s="251"/>
      <c r="E46" s="251"/>
      <c r="F46" s="251"/>
      <c r="G46" s="251"/>
      <c r="H46" s="152"/>
      <c r="I46" s="153"/>
      <c r="J46" s="154"/>
    </row>
    <row r="47" spans="1:10" x14ac:dyDescent="0.15">
      <c r="A47" s="252" t="s">
        <v>142</v>
      </c>
      <c r="B47" s="243" t="s">
        <v>17</v>
      </c>
      <c r="C47" s="233" t="s">
        <v>153</v>
      </c>
      <c r="D47" s="16" t="s">
        <v>117</v>
      </c>
      <c r="E47" s="34">
        <v>14</v>
      </c>
      <c r="F47" s="45">
        <v>14</v>
      </c>
      <c r="G47" s="134" t="s">
        <v>0</v>
      </c>
      <c r="H47" s="312"/>
      <c r="I47" s="312"/>
      <c r="J47" s="312"/>
    </row>
    <row r="48" spans="1:10" x14ac:dyDescent="0.15">
      <c r="A48" s="253"/>
      <c r="B48" s="255"/>
      <c r="C48" s="256"/>
      <c r="D48" s="4"/>
      <c r="E48" s="24"/>
      <c r="F48" s="40"/>
      <c r="G48" s="135"/>
      <c r="H48" s="312"/>
      <c r="I48" s="312"/>
      <c r="J48" s="312"/>
    </row>
    <row r="49" spans="1:10" ht="30" customHeight="1" x14ac:dyDescent="0.15">
      <c r="A49" s="254"/>
      <c r="B49" s="255"/>
      <c r="C49" s="256"/>
      <c r="D49" s="157"/>
      <c r="E49" s="24"/>
      <c r="F49" s="78"/>
      <c r="G49" s="135"/>
      <c r="H49" s="312"/>
      <c r="I49" s="312"/>
      <c r="J49" s="312"/>
    </row>
    <row r="50" spans="1:10" ht="8.25" customHeight="1" x14ac:dyDescent="0.15">
      <c r="A50" s="252" t="s">
        <v>135</v>
      </c>
      <c r="B50" s="259" t="s">
        <v>18</v>
      </c>
      <c r="C50" s="232" t="s">
        <v>118</v>
      </c>
      <c r="D50" s="32" t="s">
        <v>154</v>
      </c>
      <c r="E50" s="33">
        <v>4</v>
      </c>
      <c r="F50" s="46">
        <v>4</v>
      </c>
      <c r="G50" s="136" t="s">
        <v>0</v>
      </c>
      <c r="H50" s="258"/>
      <c r="I50" s="258"/>
      <c r="J50" s="258"/>
    </row>
    <row r="51" spans="1:10" ht="24.6" customHeight="1" x14ac:dyDescent="0.15">
      <c r="A51" s="254"/>
      <c r="B51" s="260"/>
      <c r="C51" s="233"/>
      <c r="D51" s="187"/>
      <c r="E51" s="184"/>
      <c r="F51" s="201"/>
      <c r="G51" s="137"/>
      <c r="H51" s="258"/>
      <c r="I51" s="258"/>
      <c r="J51" s="258"/>
    </row>
    <row r="52" spans="1:10" x14ac:dyDescent="0.15">
      <c r="A52" s="261">
        <v>6.5</v>
      </c>
      <c r="B52" s="85" t="s">
        <v>58</v>
      </c>
      <c r="C52" s="232" t="s">
        <v>155</v>
      </c>
      <c r="D52" s="13" t="s">
        <v>99</v>
      </c>
      <c r="E52" s="33">
        <v>10</v>
      </c>
      <c r="F52" s="42">
        <v>10</v>
      </c>
      <c r="G52" s="232" t="s">
        <v>156</v>
      </c>
      <c r="H52" s="336"/>
      <c r="I52" s="336"/>
      <c r="J52" s="336"/>
    </row>
    <row r="53" spans="1:10" x14ac:dyDescent="0.15">
      <c r="A53" s="262"/>
      <c r="B53" s="5" t="s">
        <v>57</v>
      </c>
      <c r="C53" s="233"/>
      <c r="D53" s="4" t="s">
        <v>100</v>
      </c>
      <c r="E53" s="24">
        <v>8</v>
      </c>
      <c r="F53" s="44"/>
      <c r="G53" s="233"/>
      <c r="H53" s="336"/>
      <c r="I53" s="336"/>
      <c r="J53" s="336"/>
    </row>
    <row r="54" spans="1:10" x14ac:dyDescent="0.15">
      <c r="A54" s="262"/>
      <c r="B54" s="5" t="s">
        <v>19</v>
      </c>
      <c r="C54" s="233"/>
      <c r="D54" s="4" t="s">
        <v>101</v>
      </c>
      <c r="E54" s="24">
        <v>6</v>
      </c>
      <c r="F54" s="40"/>
      <c r="G54" s="233"/>
      <c r="H54" s="336"/>
      <c r="I54" s="336"/>
      <c r="J54" s="336"/>
    </row>
    <row r="55" spans="1:10" ht="18.75" customHeight="1" x14ac:dyDescent="0.15">
      <c r="A55" s="263"/>
      <c r="B55" s="174"/>
      <c r="C55" s="234"/>
      <c r="D55" s="63" t="s">
        <v>102</v>
      </c>
      <c r="E55" s="54">
        <v>4</v>
      </c>
      <c r="F55" s="43"/>
      <c r="G55" s="234"/>
      <c r="H55" s="336"/>
      <c r="I55" s="336"/>
      <c r="J55" s="336"/>
    </row>
    <row r="56" spans="1:10" ht="8.25" customHeight="1" x14ac:dyDescent="0.15">
      <c r="A56" s="261">
        <v>6.5</v>
      </c>
      <c r="B56" s="85" t="s">
        <v>25</v>
      </c>
      <c r="C56" s="232" t="s">
        <v>119</v>
      </c>
      <c r="D56" s="13" t="s">
        <v>94</v>
      </c>
      <c r="E56" s="159">
        <v>14</v>
      </c>
      <c r="F56" s="42">
        <v>14</v>
      </c>
      <c r="G56" s="120" t="s">
        <v>157</v>
      </c>
      <c r="H56" s="257"/>
      <c r="I56" s="258"/>
      <c r="J56" s="258"/>
    </row>
    <row r="57" spans="1:10" x14ac:dyDescent="0.15">
      <c r="A57" s="262"/>
      <c r="B57" s="5"/>
      <c r="C57" s="233"/>
      <c r="D57" s="123" t="s">
        <v>211</v>
      </c>
      <c r="E57" s="160">
        <v>10</v>
      </c>
      <c r="F57" s="78"/>
      <c r="G57" s="172" t="s">
        <v>120</v>
      </c>
      <c r="H57" s="258"/>
      <c r="I57" s="258"/>
      <c r="J57" s="258"/>
    </row>
    <row r="58" spans="1:10" x14ac:dyDescent="0.15">
      <c r="A58" s="262"/>
      <c r="B58" s="5"/>
      <c r="C58" s="233"/>
      <c r="D58" s="123" t="s">
        <v>212</v>
      </c>
      <c r="E58" s="160">
        <v>6</v>
      </c>
      <c r="F58" s="78"/>
      <c r="G58" s="172" t="s">
        <v>121</v>
      </c>
      <c r="H58" s="258"/>
      <c r="I58" s="258"/>
      <c r="J58" s="258"/>
    </row>
    <row r="59" spans="1:10" x14ac:dyDescent="0.15">
      <c r="A59" s="263"/>
      <c r="B59" s="86"/>
      <c r="C59" s="234"/>
      <c r="D59" s="161" t="s">
        <v>62</v>
      </c>
      <c r="E59" s="175">
        <v>0</v>
      </c>
      <c r="F59" s="47"/>
      <c r="G59" s="173"/>
      <c r="H59" s="258"/>
      <c r="I59" s="258"/>
      <c r="J59" s="258"/>
    </row>
    <row r="60" spans="1:10" ht="8.25" customHeight="1" x14ac:dyDescent="0.15">
      <c r="A60" s="321" t="s">
        <v>137</v>
      </c>
      <c r="B60" s="241" t="s">
        <v>123</v>
      </c>
      <c r="C60" s="232" t="s">
        <v>180</v>
      </c>
      <c r="D60" s="211" t="s">
        <v>173</v>
      </c>
      <c r="E60" s="212"/>
      <c r="F60" s="42"/>
      <c r="G60" s="244" t="s">
        <v>218</v>
      </c>
      <c r="H60" s="235"/>
      <c r="I60" s="236"/>
      <c r="J60" s="237"/>
    </row>
    <row r="61" spans="1:10" x14ac:dyDescent="0.15">
      <c r="A61" s="322"/>
      <c r="B61" s="242"/>
      <c r="C61" s="233"/>
      <c r="D61" s="123" t="s">
        <v>175</v>
      </c>
      <c r="E61" s="44">
        <v>10</v>
      </c>
      <c r="F61" s="44">
        <v>10</v>
      </c>
      <c r="G61" s="245"/>
      <c r="H61" s="238"/>
      <c r="I61" s="239"/>
      <c r="J61" s="240"/>
    </row>
    <row r="62" spans="1:10" x14ac:dyDescent="0.15">
      <c r="A62" s="322"/>
      <c r="B62" s="242"/>
      <c r="C62" s="233"/>
      <c r="D62" s="123" t="s">
        <v>176</v>
      </c>
      <c r="E62" s="44">
        <v>6</v>
      </c>
      <c r="F62" s="44"/>
      <c r="G62" s="245"/>
      <c r="H62" s="238"/>
      <c r="I62" s="239"/>
      <c r="J62" s="240"/>
    </row>
    <row r="63" spans="1:10" x14ac:dyDescent="0.15">
      <c r="A63" s="322"/>
      <c r="B63" s="242"/>
      <c r="C63" s="233"/>
      <c r="D63" s="161" t="s">
        <v>177</v>
      </c>
      <c r="E63" s="47">
        <v>3</v>
      </c>
      <c r="F63" s="47"/>
      <c r="G63" s="245"/>
      <c r="H63" s="238"/>
      <c r="I63" s="239"/>
      <c r="J63" s="240"/>
    </row>
    <row r="64" spans="1:10" x14ac:dyDescent="0.15">
      <c r="A64" s="322"/>
      <c r="B64" s="242"/>
      <c r="C64" s="233"/>
      <c r="D64" s="211" t="s">
        <v>174</v>
      </c>
      <c r="E64" s="212"/>
      <c r="F64" s="42"/>
      <c r="G64" s="245"/>
      <c r="H64" s="238"/>
      <c r="I64" s="239"/>
      <c r="J64" s="240"/>
    </row>
    <row r="65" spans="1:10" ht="8.25" customHeight="1" x14ac:dyDescent="0.15">
      <c r="A65" s="322"/>
      <c r="B65" s="242"/>
      <c r="C65" s="233"/>
      <c r="D65" s="123" t="s">
        <v>161</v>
      </c>
      <c r="E65" s="44">
        <v>10</v>
      </c>
      <c r="F65" s="44"/>
      <c r="G65" s="245"/>
      <c r="H65" s="238"/>
      <c r="I65" s="239"/>
      <c r="J65" s="240"/>
    </row>
    <row r="66" spans="1:10" x14ac:dyDescent="0.15">
      <c r="A66" s="322"/>
      <c r="B66" s="242"/>
      <c r="C66" s="233"/>
      <c r="D66" s="123" t="s">
        <v>162</v>
      </c>
      <c r="E66" s="44">
        <v>6</v>
      </c>
      <c r="F66" s="44"/>
      <c r="G66" s="245"/>
      <c r="H66" s="238"/>
      <c r="I66" s="239"/>
      <c r="J66" s="240"/>
    </row>
    <row r="67" spans="1:10" x14ac:dyDescent="0.15">
      <c r="A67" s="322"/>
      <c r="B67" s="243"/>
      <c r="C67" s="234"/>
      <c r="D67" s="161" t="s">
        <v>163</v>
      </c>
      <c r="E67" s="45">
        <v>3</v>
      </c>
      <c r="F67" s="45"/>
      <c r="G67" s="246"/>
      <c r="H67" s="247"/>
      <c r="I67" s="248"/>
      <c r="J67" s="249"/>
    </row>
    <row r="68" spans="1:10" ht="9.75" customHeight="1" x14ac:dyDescent="0.15">
      <c r="A68" s="322"/>
      <c r="B68" s="241" t="s">
        <v>164</v>
      </c>
      <c r="C68" s="232" t="s">
        <v>181</v>
      </c>
      <c r="D68" s="211" t="s">
        <v>173</v>
      </c>
      <c r="E68" s="159"/>
      <c r="F68" s="159"/>
      <c r="G68" s="244" t="s">
        <v>219</v>
      </c>
      <c r="H68" s="235"/>
      <c r="I68" s="236"/>
      <c r="J68" s="237"/>
    </row>
    <row r="69" spans="1:10" x14ac:dyDescent="0.15">
      <c r="A69" s="322"/>
      <c r="B69" s="242"/>
      <c r="C69" s="233"/>
      <c r="D69" s="123" t="s">
        <v>178</v>
      </c>
      <c r="E69" s="213">
        <v>3</v>
      </c>
      <c r="F69" s="213"/>
      <c r="G69" s="245"/>
      <c r="H69" s="238"/>
      <c r="I69" s="239"/>
      <c r="J69" s="240"/>
    </row>
    <row r="70" spans="1:10" x14ac:dyDescent="0.15">
      <c r="A70" s="322"/>
      <c r="B70" s="242"/>
      <c r="C70" s="233"/>
      <c r="D70" s="123" t="s">
        <v>179</v>
      </c>
      <c r="E70" s="160">
        <v>6</v>
      </c>
      <c r="F70" s="160">
        <v>6</v>
      </c>
      <c r="G70" s="245"/>
      <c r="H70" s="238"/>
      <c r="I70" s="239"/>
      <c r="J70" s="240"/>
    </row>
    <row r="71" spans="1:10" x14ac:dyDescent="0.15">
      <c r="A71" s="322"/>
      <c r="B71" s="242"/>
      <c r="C71" s="233"/>
      <c r="D71" s="123" t="s">
        <v>159</v>
      </c>
      <c r="E71" s="214">
        <v>3</v>
      </c>
      <c r="F71" s="214"/>
      <c r="G71" s="245"/>
      <c r="H71" s="238"/>
      <c r="I71" s="239"/>
      <c r="J71" s="240"/>
    </row>
    <row r="72" spans="1:10" x14ac:dyDescent="0.15">
      <c r="A72" s="322"/>
      <c r="B72" s="242"/>
      <c r="C72" s="233"/>
      <c r="D72" s="211" t="s">
        <v>174</v>
      </c>
      <c r="E72" s="159"/>
      <c r="F72" s="215"/>
      <c r="G72" s="245"/>
      <c r="H72" s="238"/>
      <c r="I72" s="239"/>
      <c r="J72" s="240"/>
    </row>
    <row r="73" spans="1:10" ht="10.15" customHeight="1" x14ac:dyDescent="0.15">
      <c r="A73" s="322"/>
      <c r="B73" s="242"/>
      <c r="C73" s="233"/>
      <c r="D73" s="123" t="s">
        <v>158</v>
      </c>
      <c r="E73" s="41">
        <v>3</v>
      </c>
      <c r="F73" s="41"/>
      <c r="G73" s="245"/>
      <c r="H73" s="238"/>
      <c r="I73" s="239"/>
      <c r="J73" s="240"/>
    </row>
    <row r="74" spans="1:10" ht="10.15" customHeight="1" x14ac:dyDescent="0.15">
      <c r="A74" s="322"/>
      <c r="B74" s="242"/>
      <c r="C74" s="233"/>
      <c r="D74" s="123" t="s">
        <v>159</v>
      </c>
      <c r="E74" s="40">
        <v>6</v>
      </c>
      <c r="F74" s="40"/>
      <c r="G74" s="245"/>
      <c r="H74" s="238"/>
      <c r="I74" s="239"/>
      <c r="J74" s="240"/>
    </row>
    <row r="75" spans="1:10" ht="10.15" customHeight="1" x14ac:dyDescent="0.15">
      <c r="A75" s="322"/>
      <c r="B75" s="243"/>
      <c r="C75" s="233"/>
      <c r="D75" s="123" t="s">
        <v>160</v>
      </c>
      <c r="E75" s="47">
        <v>3</v>
      </c>
      <c r="F75" s="47"/>
      <c r="G75" s="245"/>
      <c r="H75" s="247"/>
      <c r="I75" s="248"/>
      <c r="J75" s="249"/>
    </row>
    <row r="76" spans="1:10" ht="10.15" hidden="1" customHeight="1" x14ac:dyDescent="0.15">
      <c r="A76" s="28"/>
      <c r="B76" s="205"/>
      <c r="C76" s="234"/>
      <c r="D76" s="16"/>
      <c r="E76" s="45"/>
      <c r="F76" s="45"/>
      <c r="G76" s="216"/>
      <c r="H76" s="181"/>
      <c r="I76" s="182"/>
      <c r="J76" s="183"/>
    </row>
    <row r="77" spans="1:10" ht="8.25" customHeight="1" x14ac:dyDescent="0.15">
      <c r="A77" s="261" t="s">
        <v>138</v>
      </c>
      <c r="B77" s="314" t="s">
        <v>50</v>
      </c>
      <c r="C77" s="87" t="s">
        <v>165</v>
      </c>
      <c r="D77" s="2" t="s">
        <v>16</v>
      </c>
      <c r="E77" s="33">
        <v>-12</v>
      </c>
      <c r="F77" s="42"/>
      <c r="G77" s="136" t="s">
        <v>0</v>
      </c>
      <c r="H77" s="336"/>
      <c r="I77" s="258"/>
      <c r="J77" s="258"/>
    </row>
    <row r="78" spans="1:10" ht="12.75" customHeight="1" x14ac:dyDescent="0.15">
      <c r="A78" s="262"/>
      <c r="B78" s="333"/>
      <c r="C78" s="84" t="s">
        <v>92</v>
      </c>
      <c r="D78" s="3" t="s">
        <v>52</v>
      </c>
      <c r="E78" s="55">
        <v>-10</v>
      </c>
      <c r="F78" s="41"/>
      <c r="G78" s="288" t="s">
        <v>196</v>
      </c>
      <c r="H78" s="258"/>
      <c r="I78" s="258"/>
      <c r="J78" s="258"/>
    </row>
    <row r="79" spans="1:10" x14ac:dyDescent="0.15">
      <c r="A79" s="262"/>
      <c r="B79" s="333"/>
      <c r="C79" s="77" t="s">
        <v>93</v>
      </c>
      <c r="D79" s="3" t="s">
        <v>53</v>
      </c>
      <c r="E79" s="24">
        <v>-8</v>
      </c>
      <c r="F79" s="40"/>
      <c r="G79" s="288"/>
      <c r="H79" s="258"/>
      <c r="I79" s="258"/>
      <c r="J79" s="258"/>
    </row>
    <row r="80" spans="1:10" x14ac:dyDescent="0.15">
      <c r="A80" s="262"/>
      <c r="B80" s="333"/>
      <c r="C80" s="77" t="s">
        <v>114</v>
      </c>
      <c r="D80" s="3" t="s">
        <v>54</v>
      </c>
      <c r="E80" s="34">
        <v>-6</v>
      </c>
      <c r="F80" s="45"/>
      <c r="G80" s="288"/>
      <c r="H80" s="258"/>
      <c r="I80" s="258"/>
      <c r="J80" s="258"/>
    </row>
    <row r="81" spans="1:10" x14ac:dyDescent="0.15">
      <c r="A81" s="262"/>
      <c r="B81" s="333"/>
      <c r="C81" s="77"/>
      <c r="D81" s="3" t="s">
        <v>55</v>
      </c>
      <c r="E81" s="24">
        <v>-4</v>
      </c>
      <c r="F81" s="40"/>
      <c r="G81" s="288"/>
      <c r="H81" s="258"/>
      <c r="I81" s="258"/>
      <c r="J81" s="258"/>
    </row>
    <row r="82" spans="1:10" x14ac:dyDescent="0.15">
      <c r="A82" s="263"/>
      <c r="B82" s="337"/>
      <c r="C82" s="69"/>
      <c r="D82" s="15" t="s">
        <v>77</v>
      </c>
      <c r="E82" s="35">
        <v>0</v>
      </c>
      <c r="F82" s="47"/>
      <c r="G82" s="362"/>
      <c r="H82" s="258"/>
      <c r="I82" s="258"/>
      <c r="J82" s="258"/>
    </row>
    <row r="83" spans="1:10" x14ac:dyDescent="0.15">
      <c r="A83" s="18"/>
      <c r="B83" s="18"/>
      <c r="C83" s="14"/>
      <c r="D83" s="103" t="s">
        <v>26</v>
      </c>
      <c r="E83" s="56">
        <v>58</v>
      </c>
      <c r="F83" s="100">
        <f>SUM(F47:F82)</f>
        <v>58</v>
      </c>
      <c r="H83" s="142"/>
      <c r="I83" s="142"/>
      <c r="J83" s="143"/>
    </row>
    <row r="84" spans="1:10" ht="12.75" x14ac:dyDescent="0.2">
      <c r="A84" s="284" t="s">
        <v>29</v>
      </c>
      <c r="B84" s="285"/>
      <c r="C84" s="285"/>
      <c r="D84" s="285"/>
      <c r="E84" s="285"/>
      <c r="F84" s="285"/>
      <c r="G84" s="285"/>
      <c r="H84" s="153"/>
      <c r="I84" s="153"/>
      <c r="J84" s="154"/>
    </row>
    <row r="85" spans="1:10" ht="24.75" customHeight="1" x14ac:dyDescent="0.15">
      <c r="A85" s="261" t="s">
        <v>139</v>
      </c>
      <c r="B85" s="241" t="s">
        <v>34</v>
      </c>
      <c r="C85" s="266" t="s">
        <v>189</v>
      </c>
      <c r="D85" s="109" t="s">
        <v>64</v>
      </c>
      <c r="E85" s="33">
        <v>10</v>
      </c>
      <c r="F85" s="48">
        <v>10</v>
      </c>
      <c r="G85" s="282" t="s">
        <v>61</v>
      </c>
      <c r="H85" s="235"/>
      <c r="I85" s="236"/>
      <c r="J85" s="237"/>
    </row>
    <row r="86" spans="1:10" ht="24.75" x14ac:dyDescent="0.15">
      <c r="A86" s="262"/>
      <c r="B86" s="242"/>
      <c r="C86" s="267"/>
      <c r="D86" s="108" t="s">
        <v>63</v>
      </c>
      <c r="E86" s="24"/>
      <c r="F86" s="58"/>
      <c r="G86" s="283"/>
      <c r="H86" s="238"/>
      <c r="I86" s="239"/>
      <c r="J86" s="240"/>
    </row>
    <row r="87" spans="1:10" ht="19.5" customHeight="1" x14ac:dyDescent="0.15">
      <c r="A87" s="262"/>
      <c r="B87" s="242"/>
      <c r="C87" s="267"/>
      <c r="D87" s="231" t="s">
        <v>30</v>
      </c>
      <c r="E87" s="106">
        <v>8</v>
      </c>
      <c r="F87" s="93"/>
      <c r="G87" s="283"/>
      <c r="H87" s="238"/>
      <c r="I87" s="239"/>
      <c r="J87" s="240"/>
    </row>
    <row r="88" spans="1:10" ht="16.5" x14ac:dyDescent="0.15">
      <c r="A88" s="262"/>
      <c r="B88" s="242"/>
      <c r="C88" s="267"/>
      <c r="D88" s="109" t="s">
        <v>31</v>
      </c>
      <c r="E88" s="24">
        <v>6</v>
      </c>
      <c r="F88" s="58"/>
      <c r="G88" s="283"/>
      <c r="H88" s="238"/>
      <c r="I88" s="239"/>
      <c r="J88" s="240"/>
    </row>
    <row r="89" spans="1:10" ht="26.25" customHeight="1" x14ac:dyDescent="0.15">
      <c r="A89" s="263"/>
      <c r="B89" s="116"/>
      <c r="C89" s="268"/>
      <c r="D89" s="231" t="s">
        <v>122</v>
      </c>
      <c r="E89" s="54">
        <v>4</v>
      </c>
      <c r="F89" s="60"/>
      <c r="G89" s="286"/>
      <c r="H89" s="247"/>
      <c r="I89" s="248"/>
      <c r="J89" s="249"/>
    </row>
    <row r="90" spans="1:10" ht="17.25" customHeight="1" x14ac:dyDescent="0.15">
      <c r="A90" s="217"/>
      <c r="B90" s="241" t="s">
        <v>186</v>
      </c>
      <c r="C90" s="266" t="s">
        <v>213</v>
      </c>
      <c r="D90" s="289" t="s">
        <v>203</v>
      </c>
      <c r="E90" s="292">
        <v>4</v>
      </c>
      <c r="F90" s="295">
        <v>4</v>
      </c>
      <c r="G90" s="287" t="s">
        <v>220</v>
      </c>
      <c r="H90" s="323"/>
      <c r="I90" s="324"/>
      <c r="J90" s="325"/>
    </row>
    <row r="91" spans="1:10" ht="9.75" customHeight="1" x14ac:dyDescent="0.15">
      <c r="A91" s="218"/>
      <c r="B91" s="242"/>
      <c r="C91" s="267"/>
      <c r="D91" s="290"/>
      <c r="E91" s="293"/>
      <c r="F91" s="296"/>
      <c r="G91" s="288"/>
      <c r="H91" s="326"/>
      <c r="I91" s="327"/>
      <c r="J91" s="328"/>
    </row>
    <row r="92" spans="1:10" ht="17.25" hidden="1" customHeight="1" x14ac:dyDescent="0.15">
      <c r="A92" s="218"/>
      <c r="B92" s="242"/>
      <c r="C92" s="267"/>
      <c r="D92" s="290"/>
      <c r="E92" s="293"/>
      <c r="F92" s="296"/>
      <c r="G92" s="288"/>
      <c r="H92" s="326"/>
      <c r="I92" s="327"/>
      <c r="J92" s="328"/>
    </row>
    <row r="93" spans="1:10" ht="27" hidden="1" customHeight="1" x14ac:dyDescent="0.15">
      <c r="A93" s="218"/>
      <c r="B93" s="242"/>
      <c r="C93" s="267"/>
      <c r="D93" s="290"/>
      <c r="E93" s="293"/>
      <c r="F93" s="296"/>
      <c r="G93" s="288"/>
      <c r="H93" s="326"/>
      <c r="I93" s="327"/>
      <c r="J93" s="328"/>
    </row>
    <row r="94" spans="1:10" ht="11.25" customHeight="1" x14ac:dyDescent="0.15">
      <c r="A94" s="217"/>
      <c r="B94" s="241" t="s">
        <v>185</v>
      </c>
      <c r="C94" s="266" t="s">
        <v>214</v>
      </c>
      <c r="D94" s="289" t="s">
        <v>209</v>
      </c>
      <c r="E94" s="292">
        <v>-5</v>
      </c>
      <c r="F94" s="295"/>
      <c r="G94" s="232" t="s">
        <v>221</v>
      </c>
      <c r="H94" s="235"/>
      <c r="I94" s="236"/>
      <c r="J94" s="237"/>
    </row>
    <row r="95" spans="1:10" ht="11.25" customHeight="1" x14ac:dyDescent="0.15">
      <c r="A95" s="218"/>
      <c r="B95" s="242"/>
      <c r="C95" s="267"/>
      <c r="D95" s="290"/>
      <c r="E95" s="293"/>
      <c r="F95" s="296"/>
      <c r="G95" s="233"/>
      <c r="H95" s="238"/>
      <c r="I95" s="239"/>
      <c r="J95" s="240"/>
    </row>
    <row r="96" spans="1:10" ht="11.25" customHeight="1" x14ac:dyDescent="0.15">
      <c r="A96" s="218"/>
      <c r="B96" s="242"/>
      <c r="C96" s="267"/>
      <c r="D96" s="290"/>
      <c r="E96" s="293"/>
      <c r="F96" s="296"/>
      <c r="G96" s="233"/>
      <c r="H96" s="238"/>
      <c r="I96" s="239"/>
      <c r="J96" s="240"/>
    </row>
    <row r="97" spans="1:10" x14ac:dyDescent="0.15">
      <c r="A97" s="219"/>
      <c r="B97" s="243"/>
      <c r="C97" s="268"/>
      <c r="D97" s="291"/>
      <c r="E97" s="294"/>
      <c r="F97" s="297"/>
      <c r="G97" s="234"/>
      <c r="H97" s="247"/>
      <c r="I97" s="248"/>
      <c r="J97" s="249"/>
    </row>
    <row r="98" spans="1:10" ht="9" customHeight="1" x14ac:dyDescent="0.15">
      <c r="A98" s="307" t="s">
        <v>126</v>
      </c>
      <c r="B98" s="343" t="s">
        <v>202</v>
      </c>
      <c r="C98" s="318" t="s">
        <v>82</v>
      </c>
      <c r="D98" s="32" t="s">
        <v>5</v>
      </c>
      <c r="E98" s="226">
        <v>3</v>
      </c>
      <c r="F98" s="228">
        <v>3</v>
      </c>
      <c r="G98" s="360" t="s">
        <v>83</v>
      </c>
      <c r="H98" s="258"/>
      <c r="I98" s="258"/>
      <c r="J98" s="258"/>
    </row>
    <row r="99" spans="1:10" ht="9" customHeight="1" x14ac:dyDescent="0.15">
      <c r="A99" s="308"/>
      <c r="B99" s="344"/>
      <c r="C99" s="319"/>
      <c r="D99" s="107" t="s">
        <v>20</v>
      </c>
      <c r="E99" s="24">
        <v>0</v>
      </c>
      <c r="F99" s="58"/>
      <c r="G99" s="361"/>
      <c r="H99" s="258"/>
      <c r="I99" s="258"/>
      <c r="J99" s="258"/>
    </row>
    <row r="100" spans="1:10" ht="9" customHeight="1" x14ac:dyDescent="0.15">
      <c r="A100" s="309"/>
      <c r="B100" s="344"/>
      <c r="C100" s="320"/>
      <c r="D100" s="151"/>
      <c r="E100" s="227"/>
      <c r="F100" s="229"/>
      <c r="G100" s="139"/>
      <c r="H100" s="258"/>
      <c r="I100" s="258"/>
      <c r="J100" s="258"/>
    </row>
    <row r="101" spans="1:10" ht="8.25" customHeight="1" x14ac:dyDescent="0.15">
      <c r="A101" s="307" t="s">
        <v>126</v>
      </c>
      <c r="B101" s="344"/>
      <c r="C101" s="266" t="s">
        <v>75</v>
      </c>
      <c r="D101" s="162" t="s">
        <v>168</v>
      </c>
      <c r="E101" s="33">
        <v>5</v>
      </c>
      <c r="F101" s="48"/>
      <c r="G101" s="232" t="s">
        <v>107</v>
      </c>
      <c r="H101" s="312"/>
      <c r="I101" s="312"/>
      <c r="J101" s="312"/>
    </row>
    <row r="102" spans="1:10" ht="8.25" customHeight="1" x14ac:dyDescent="0.15">
      <c r="A102" s="308"/>
      <c r="B102" s="344"/>
      <c r="C102" s="267"/>
      <c r="D102" s="16" t="s">
        <v>166</v>
      </c>
      <c r="E102" s="34">
        <v>9</v>
      </c>
      <c r="F102" s="49">
        <v>9</v>
      </c>
      <c r="G102" s="233"/>
      <c r="H102" s="312"/>
      <c r="I102" s="312"/>
      <c r="J102" s="312"/>
    </row>
    <row r="103" spans="1:10" ht="8.25" customHeight="1" x14ac:dyDescent="0.15">
      <c r="A103" s="309"/>
      <c r="B103" s="344"/>
      <c r="C103" s="268"/>
      <c r="D103" s="161" t="s">
        <v>167</v>
      </c>
      <c r="E103" s="35">
        <v>5</v>
      </c>
      <c r="F103" s="156"/>
      <c r="G103" s="234"/>
      <c r="H103" s="312"/>
      <c r="I103" s="312"/>
      <c r="J103" s="312"/>
    </row>
    <row r="104" spans="1:10" ht="8.25" customHeight="1" x14ac:dyDescent="0.15">
      <c r="A104" s="261">
        <v>4.5999999999999996</v>
      </c>
      <c r="B104" s="344"/>
      <c r="C104" s="266" t="s">
        <v>95</v>
      </c>
      <c r="D104" s="22" t="s">
        <v>5</v>
      </c>
      <c r="E104" s="106">
        <v>2</v>
      </c>
      <c r="F104" s="59">
        <v>2</v>
      </c>
      <c r="G104" s="282" t="s">
        <v>103</v>
      </c>
      <c r="H104" s="258"/>
      <c r="I104" s="258"/>
      <c r="J104" s="258"/>
    </row>
    <row r="105" spans="1:10" ht="26.25" customHeight="1" x14ac:dyDescent="0.15">
      <c r="A105" s="263"/>
      <c r="B105" s="344"/>
      <c r="C105" s="268"/>
      <c r="D105" s="63" t="s">
        <v>20</v>
      </c>
      <c r="E105" s="55">
        <v>0</v>
      </c>
      <c r="F105" s="60"/>
      <c r="G105" s="283"/>
      <c r="H105" s="258"/>
      <c r="I105" s="258"/>
      <c r="J105" s="258"/>
    </row>
    <row r="106" spans="1:10" ht="8.25" customHeight="1" x14ac:dyDescent="0.15">
      <c r="A106" s="261" t="s">
        <v>127</v>
      </c>
      <c r="B106" s="344"/>
      <c r="C106" s="269" t="s">
        <v>215</v>
      </c>
      <c r="D106" s="145" t="s">
        <v>5</v>
      </c>
      <c r="E106" s="146">
        <v>2</v>
      </c>
      <c r="F106" s="176">
        <v>2</v>
      </c>
      <c r="G106" s="352"/>
      <c r="H106" s="354"/>
      <c r="I106" s="355"/>
      <c r="J106" s="356"/>
    </row>
    <row r="107" spans="1:10" ht="9.6" customHeight="1" x14ac:dyDescent="0.15">
      <c r="A107" s="263"/>
      <c r="B107" s="345"/>
      <c r="C107" s="270"/>
      <c r="D107" s="147" t="s">
        <v>20</v>
      </c>
      <c r="E107" s="148">
        <v>0</v>
      </c>
      <c r="F107" s="144"/>
      <c r="G107" s="353"/>
      <c r="H107" s="357"/>
      <c r="I107" s="358"/>
      <c r="J107" s="359"/>
    </row>
    <row r="108" spans="1:10" s="14" customFormat="1" x14ac:dyDescent="0.15">
      <c r="A108" s="261" t="s">
        <v>140</v>
      </c>
      <c r="B108" s="241" t="s">
        <v>32</v>
      </c>
      <c r="C108" s="232" t="s">
        <v>96</v>
      </c>
      <c r="D108" s="22" t="s">
        <v>5</v>
      </c>
      <c r="E108" s="23">
        <v>0</v>
      </c>
      <c r="F108" s="59"/>
      <c r="G108" s="282" t="s">
        <v>97</v>
      </c>
      <c r="H108" s="258"/>
      <c r="I108" s="258"/>
      <c r="J108" s="258"/>
    </row>
    <row r="109" spans="1:10" s="14" customFormat="1" ht="10.5" customHeight="1" x14ac:dyDescent="0.15">
      <c r="A109" s="262"/>
      <c r="B109" s="242"/>
      <c r="C109" s="234"/>
      <c r="D109" s="63" t="s">
        <v>20</v>
      </c>
      <c r="E109" s="54">
        <v>-4</v>
      </c>
      <c r="F109" s="60"/>
      <c r="G109" s="286"/>
      <c r="H109" s="258"/>
      <c r="I109" s="258"/>
      <c r="J109" s="258"/>
    </row>
    <row r="110" spans="1:10" s="14" customFormat="1" x14ac:dyDescent="0.15">
      <c r="A110" s="262"/>
      <c r="B110" s="242" t="s">
        <v>27</v>
      </c>
      <c r="C110" s="280" t="s">
        <v>222</v>
      </c>
      <c r="D110" s="22" t="s">
        <v>5</v>
      </c>
      <c r="E110" s="23">
        <v>-4</v>
      </c>
      <c r="F110" s="59"/>
      <c r="G110" s="140" t="s">
        <v>0</v>
      </c>
      <c r="H110" s="258"/>
      <c r="I110" s="258"/>
      <c r="J110" s="258"/>
    </row>
    <row r="111" spans="1:10" ht="18" customHeight="1" x14ac:dyDescent="0.15">
      <c r="A111" s="262"/>
      <c r="B111" s="242"/>
      <c r="C111" s="316"/>
      <c r="D111" s="107" t="s">
        <v>20</v>
      </c>
      <c r="E111" s="54">
        <v>0</v>
      </c>
      <c r="F111" s="60"/>
      <c r="G111" s="130"/>
      <c r="H111" s="258"/>
      <c r="I111" s="258"/>
      <c r="J111" s="258"/>
    </row>
    <row r="112" spans="1:10" ht="8.25" customHeight="1" x14ac:dyDescent="0.15">
      <c r="A112" s="262"/>
      <c r="B112" s="242"/>
      <c r="C112" s="280" t="s">
        <v>78</v>
      </c>
      <c r="D112" s="124" t="s">
        <v>87</v>
      </c>
      <c r="E112" s="23">
        <v>5</v>
      </c>
      <c r="F112" s="59">
        <v>5</v>
      </c>
      <c r="G112" s="140" t="s">
        <v>0</v>
      </c>
      <c r="H112" s="258"/>
      <c r="I112" s="258"/>
      <c r="J112" s="258"/>
    </row>
    <row r="113" spans="1:10" ht="8.25" customHeight="1" x14ac:dyDescent="0.15">
      <c r="A113" s="262"/>
      <c r="B113" s="242"/>
      <c r="C113" s="281"/>
      <c r="D113" s="124" t="s">
        <v>106</v>
      </c>
      <c r="E113" s="106">
        <v>3</v>
      </c>
      <c r="F113" s="93"/>
      <c r="G113" s="149"/>
      <c r="H113" s="258"/>
      <c r="I113" s="258"/>
      <c r="J113" s="258"/>
    </row>
    <row r="114" spans="1:10" ht="18" customHeight="1" x14ac:dyDescent="0.15">
      <c r="A114" s="262"/>
      <c r="B114" s="242"/>
      <c r="C114" s="281"/>
      <c r="D114" s="122" t="s">
        <v>73</v>
      </c>
      <c r="E114" s="24">
        <v>2</v>
      </c>
      <c r="F114" s="58"/>
      <c r="G114" s="132"/>
      <c r="H114" s="258"/>
      <c r="I114" s="258"/>
      <c r="J114" s="258"/>
    </row>
    <row r="115" spans="1:10" s="14" customFormat="1" x14ac:dyDescent="0.15">
      <c r="A115" s="262"/>
      <c r="B115" s="242"/>
      <c r="C115" s="280" t="s">
        <v>223</v>
      </c>
      <c r="D115" s="22" t="s">
        <v>5</v>
      </c>
      <c r="E115" s="23">
        <v>2</v>
      </c>
      <c r="F115" s="66">
        <v>2</v>
      </c>
      <c r="G115" s="133" t="s">
        <v>88</v>
      </c>
      <c r="H115" s="258"/>
      <c r="I115" s="258"/>
      <c r="J115" s="258"/>
    </row>
    <row r="116" spans="1:10" s="14" customFormat="1" x14ac:dyDescent="0.15">
      <c r="A116" s="263"/>
      <c r="B116" s="243"/>
      <c r="C116" s="317"/>
      <c r="D116" s="63" t="s">
        <v>20</v>
      </c>
      <c r="E116" s="54">
        <v>0</v>
      </c>
      <c r="F116" s="67"/>
      <c r="G116" s="130"/>
      <c r="H116" s="258"/>
      <c r="I116" s="258"/>
      <c r="J116" s="258"/>
    </row>
    <row r="117" spans="1:10" s="14" customFormat="1" ht="8.25" customHeight="1" x14ac:dyDescent="0.15">
      <c r="A117" s="261" t="s">
        <v>141</v>
      </c>
      <c r="B117" s="232" t="s">
        <v>44</v>
      </c>
      <c r="C117" s="232" t="s">
        <v>182</v>
      </c>
      <c r="D117" s="74" t="s">
        <v>56</v>
      </c>
      <c r="E117" s="33">
        <v>3</v>
      </c>
      <c r="F117" s="105">
        <v>3</v>
      </c>
      <c r="G117" s="141" t="s">
        <v>0</v>
      </c>
      <c r="H117" s="312"/>
      <c r="I117" s="312"/>
      <c r="J117" s="312"/>
    </row>
    <row r="118" spans="1:10" s="14" customFormat="1" x14ac:dyDescent="0.15">
      <c r="A118" s="262"/>
      <c r="B118" s="233"/>
      <c r="C118" s="233"/>
      <c r="D118" s="75" t="s">
        <v>45</v>
      </c>
      <c r="E118" s="34"/>
      <c r="F118" s="112"/>
      <c r="G118" s="132" t="s">
        <v>49</v>
      </c>
      <c r="H118" s="312"/>
      <c r="I118" s="312"/>
      <c r="J118" s="312"/>
    </row>
    <row r="119" spans="1:10" s="14" customFormat="1" x14ac:dyDescent="0.15">
      <c r="A119" s="262"/>
      <c r="B119" s="233"/>
      <c r="C119" s="233"/>
      <c r="D119" s="125" t="s">
        <v>46</v>
      </c>
      <c r="E119" s="35"/>
      <c r="F119" s="113"/>
      <c r="G119" s="138" t="s">
        <v>80</v>
      </c>
      <c r="H119" s="312"/>
      <c r="I119" s="312"/>
      <c r="J119" s="312"/>
    </row>
    <row r="120" spans="1:10" s="14" customFormat="1" ht="20.25" customHeight="1" x14ac:dyDescent="0.15">
      <c r="A120" s="262"/>
      <c r="B120" s="233"/>
      <c r="C120" s="233"/>
      <c r="D120" s="220" t="s">
        <v>216</v>
      </c>
      <c r="E120" s="33">
        <v>3</v>
      </c>
      <c r="F120" s="76">
        <v>3</v>
      </c>
      <c r="G120" s="230" t="s">
        <v>0</v>
      </c>
      <c r="H120" s="258"/>
      <c r="I120" s="258"/>
      <c r="J120" s="258"/>
    </row>
    <row r="121" spans="1:10" s="14" customFormat="1" x14ac:dyDescent="0.15">
      <c r="A121" s="262"/>
      <c r="B121" s="233"/>
      <c r="C121" s="233"/>
      <c r="D121" s="126" t="s">
        <v>47</v>
      </c>
      <c r="E121" s="33">
        <v>3</v>
      </c>
      <c r="F121" s="111">
        <v>3</v>
      </c>
      <c r="G121" s="274" t="s">
        <v>217</v>
      </c>
      <c r="H121" s="258"/>
      <c r="I121" s="258"/>
      <c r="J121" s="258"/>
    </row>
    <row r="122" spans="1:10" s="14" customFormat="1" x14ac:dyDescent="0.15">
      <c r="A122" s="262"/>
      <c r="B122" s="233"/>
      <c r="C122" s="233"/>
      <c r="D122" s="77" t="s">
        <v>48</v>
      </c>
      <c r="E122" s="34"/>
      <c r="F122" s="50"/>
      <c r="G122" s="300"/>
      <c r="H122" s="258"/>
      <c r="I122" s="258"/>
      <c r="J122" s="258"/>
    </row>
    <row r="123" spans="1:10" s="14" customFormat="1" x14ac:dyDescent="0.15">
      <c r="A123" s="263"/>
      <c r="B123" s="234"/>
      <c r="C123" s="234"/>
      <c r="D123" s="77" t="s">
        <v>79</v>
      </c>
      <c r="E123" s="34"/>
      <c r="F123" s="50"/>
      <c r="G123" s="300"/>
      <c r="H123" s="258"/>
      <c r="I123" s="258"/>
      <c r="J123" s="258"/>
    </row>
    <row r="124" spans="1:10" s="14" customFormat="1" ht="8.25" customHeight="1" x14ac:dyDescent="0.15">
      <c r="A124" s="261" t="s">
        <v>128</v>
      </c>
      <c r="B124" s="313" t="s">
        <v>35</v>
      </c>
      <c r="C124" s="315" t="s">
        <v>98</v>
      </c>
      <c r="D124" s="22" t="s">
        <v>5</v>
      </c>
      <c r="E124" s="23">
        <v>3</v>
      </c>
      <c r="F124" s="59">
        <v>3</v>
      </c>
      <c r="G124" s="274" t="s">
        <v>86</v>
      </c>
      <c r="H124" s="310"/>
      <c r="I124" s="258"/>
      <c r="J124" s="258"/>
    </row>
    <row r="125" spans="1:10" s="14" customFormat="1" ht="26.25" customHeight="1" x14ac:dyDescent="0.15">
      <c r="A125" s="263"/>
      <c r="B125" s="314"/>
      <c r="C125" s="232"/>
      <c r="D125" s="119" t="s">
        <v>20</v>
      </c>
      <c r="E125" s="55">
        <v>0</v>
      </c>
      <c r="F125" s="128"/>
      <c r="G125" s="300"/>
      <c r="H125" s="311"/>
      <c r="I125" s="311"/>
      <c r="J125" s="311"/>
    </row>
    <row r="126" spans="1:10" s="14" customFormat="1" ht="23.25" customHeight="1" x14ac:dyDescent="0.15">
      <c r="A126" s="261" t="s">
        <v>129</v>
      </c>
      <c r="B126" s="150" t="s">
        <v>84</v>
      </c>
      <c r="C126" s="232" t="s">
        <v>170</v>
      </c>
      <c r="D126" s="32" t="s">
        <v>5</v>
      </c>
      <c r="E126" s="23">
        <v>5</v>
      </c>
      <c r="F126" s="59">
        <v>5</v>
      </c>
      <c r="G126" s="274" t="s">
        <v>115</v>
      </c>
      <c r="H126" s="275"/>
      <c r="I126" s="275"/>
      <c r="J126" s="276"/>
    </row>
    <row r="127" spans="1:10" s="14" customFormat="1" ht="10.5" customHeight="1" x14ac:dyDescent="0.15">
      <c r="A127" s="263"/>
      <c r="B127" s="116"/>
      <c r="C127" s="234"/>
      <c r="D127" s="151" t="s">
        <v>20</v>
      </c>
      <c r="E127" s="35">
        <v>0</v>
      </c>
      <c r="F127" s="156"/>
      <c r="G127" s="277"/>
      <c r="H127" s="278"/>
      <c r="I127" s="278"/>
      <c r="J127" s="279"/>
    </row>
    <row r="128" spans="1:10" s="14" customFormat="1" x14ac:dyDescent="0.15">
      <c r="A128" s="19"/>
      <c r="B128" s="64"/>
      <c r="C128" s="65"/>
      <c r="D128" s="103" t="s">
        <v>33</v>
      </c>
      <c r="E128" s="221">
        <v>54</v>
      </c>
      <c r="F128" s="82">
        <f>SUM(F85:F127)</f>
        <v>54</v>
      </c>
      <c r="G128" s="10"/>
      <c r="H128" s="115"/>
      <c r="I128" s="115"/>
    </row>
    <row r="129" spans="1:10" ht="9" thickBot="1" x14ac:dyDescent="0.2">
      <c r="B129" s="18"/>
      <c r="C129" s="21"/>
      <c r="D129" s="26"/>
      <c r="E129" s="56"/>
      <c r="F129" s="50"/>
      <c r="G129" s="25"/>
      <c r="H129" s="31"/>
      <c r="I129" s="31"/>
    </row>
    <row r="130" spans="1:10" x14ac:dyDescent="0.15">
      <c r="B130" s="18"/>
      <c r="C130" s="21"/>
      <c r="D130" s="301" t="s">
        <v>37</v>
      </c>
      <c r="E130" s="302"/>
      <c r="F130" s="302"/>
      <c r="G130" s="303"/>
      <c r="H130" s="31"/>
      <c r="I130" s="31"/>
    </row>
    <row r="131" spans="1:10" ht="9" thickBot="1" x14ac:dyDescent="0.2">
      <c r="B131" s="18"/>
      <c r="C131" s="21"/>
      <c r="D131" s="304"/>
      <c r="E131" s="305"/>
      <c r="F131" s="305"/>
      <c r="G131" s="306"/>
      <c r="H131" s="31"/>
      <c r="I131" s="31"/>
    </row>
    <row r="132" spans="1:10" x14ac:dyDescent="0.15">
      <c r="D132" s="61" t="s">
        <v>205</v>
      </c>
      <c r="E132" s="222">
        <v>81</v>
      </c>
      <c r="F132" s="223">
        <f>F35</f>
        <v>81</v>
      </c>
      <c r="G132" s="37">
        <f>SUM(F132/E132)</f>
        <v>1</v>
      </c>
      <c r="H132" s="31"/>
      <c r="I132" s="31"/>
    </row>
    <row r="133" spans="1:10" x14ac:dyDescent="0.15">
      <c r="D133" s="62" t="s">
        <v>206</v>
      </c>
      <c r="E133" s="224">
        <v>7</v>
      </c>
      <c r="F133" s="225">
        <f>F44</f>
        <v>7</v>
      </c>
      <c r="G133" s="20">
        <f>SUM(F133/E133)</f>
        <v>1</v>
      </c>
      <c r="H133" s="31"/>
      <c r="I133" s="31"/>
    </row>
    <row r="134" spans="1:10" ht="9" customHeight="1" x14ac:dyDescent="0.2">
      <c r="A134" s="70"/>
      <c r="D134" s="62" t="s">
        <v>207</v>
      </c>
      <c r="E134" s="224">
        <v>58</v>
      </c>
      <c r="F134" s="225">
        <f>F83</f>
        <v>58</v>
      </c>
      <c r="G134" s="20">
        <f>SUM(F134/E134)</f>
        <v>1</v>
      </c>
      <c r="H134" s="31"/>
      <c r="I134" s="31"/>
    </row>
    <row r="135" spans="1:10" x14ac:dyDescent="0.15">
      <c r="D135" s="62" t="s">
        <v>208</v>
      </c>
      <c r="E135" s="224">
        <v>54</v>
      </c>
      <c r="F135" s="225">
        <f>F128</f>
        <v>54</v>
      </c>
      <c r="G135" s="20">
        <f>SUM(F135/E135)</f>
        <v>1</v>
      </c>
    </row>
    <row r="136" spans="1:10" ht="9" thickBot="1" x14ac:dyDescent="0.2">
      <c r="A136" s="80"/>
      <c r="D136" s="27" t="s">
        <v>204</v>
      </c>
      <c r="E136" s="57">
        <f>SUM(E132:E135)</f>
        <v>200</v>
      </c>
      <c r="F136" s="155">
        <f>SUM(F132:F135)</f>
        <v>200</v>
      </c>
      <c r="G136" s="38">
        <f>SUM(F136/E136)</f>
        <v>1</v>
      </c>
    </row>
    <row r="137" spans="1:10" x14ac:dyDescent="0.15">
      <c r="A137" s="18"/>
      <c r="D137" s="29"/>
      <c r="E137" s="56"/>
      <c r="F137" s="50"/>
      <c r="G137" s="68"/>
    </row>
    <row r="138" spans="1:10" ht="12.75" x14ac:dyDescent="0.15">
      <c r="A138" s="121" t="s">
        <v>104</v>
      </c>
      <c r="B138" s="114"/>
      <c r="C138" s="114"/>
      <c r="D138" s="114"/>
      <c r="E138" s="114"/>
      <c r="F138" s="114"/>
      <c r="G138" s="114"/>
    </row>
    <row r="139" spans="1:10" ht="28.15" customHeight="1" x14ac:dyDescent="0.15">
      <c r="A139" s="72">
        <v>1</v>
      </c>
      <c r="B139" s="265" t="s">
        <v>42</v>
      </c>
      <c r="C139" s="265"/>
      <c r="D139" s="265"/>
      <c r="E139" s="265"/>
      <c r="F139" s="265"/>
      <c r="G139" s="265"/>
      <c r="H139" s="265"/>
      <c r="I139" s="265"/>
      <c r="J139" s="265"/>
    </row>
    <row r="140" spans="1:10" ht="30" customHeight="1" x14ac:dyDescent="0.2">
      <c r="A140" s="197"/>
      <c r="B140" s="265" t="s">
        <v>41</v>
      </c>
      <c r="C140" s="265"/>
      <c r="D140" s="265"/>
      <c r="E140" s="265"/>
      <c r="F140" s="265"/>
      <c r="G140" s="265"/>
      <c r="H140" s="265"/>
      <c r="I140" s="265"/>
      <c r="J140" s="265"/>
    </row>
    <row r="141" spans="1:10" ht="12.75" x14ac:dyDescent="0.2">
      <c r="A141" s="73">
        <v>2</v>
      </c>
      <c r="B141" s="265" t="s">
        <v>38</v>
      </c>
      <c r="C141" s="265"/>
      <c r="D141" s="265"/>
      <c r="E141" s="265"/>
      <c r="F141" s="265"/>
      <c r="G141" s="71"/>
    </row>
    <row r="142" spans="1:10" ht="12.75" x14ac:dyDescent="0.2">
      <c r="A142" s="73">
        <v>3</v>
      </c>
      <c r="B142" s="265" t="s">
        <v>43</v>
      </c>
      <c r="C142" s="265"/>
      <c r="D142" s="265"/>
      <c r="E142" s="265"/>
      <c r="F142" s="265"/>
      <c r="G142" s="71"/>
    </row>
    <row r="143" spans="1:10" ht="12.75" x14ac:dyDescent="0.2">
      <c r="A143" s="73">
        <v>4</v>
      </c>
      <c r="B143" s="265" t="s">
        <v>39</v>
      </c>
      <c r="C143" s="265"/>
      <c r="D143" s="265"/>
      <c r="E143" s="265"/>
      <c r="F143" s="265"/>
      <c r="G143" s="71"/>
    </row>
    <row r="144" spans="1:10" ht="12.75" x14ac:dyDescent="0.2">
      <c r="A144" s="73">
        <v>5</v>
      </c>
      <c r="B144" s="265" t="s">
        <v>40</v>
      </c>
      <c r="C144" s="265"/>
      <c r="D144" s="265"/>
      <c r="E144" s="265"/>
      <c r="F144" s="265"/>
      <c r="G144" s="71"/>
    </row>
    <row r="145" spans="1:10" ht="33" customHeight="1" x14ac:dyDescent="0.15">
      <c r="A145" s="271" t="s">
        <v>169</v>
      </c>
      <c r="B145" s="272"/>
      <c r="C145" s="272"/>
      <c r="D145" s="272"/>
      <c r="E145" s="272"/>
      <c r="F145" s="272"/>
      <c r="G145" s="272"/>
      <c r="H145" s="272"/>
      <c r="I145" s="272"/>
      <c r="J145" s="273"/>
    </row>
    <row r="146" spans="1:10" s="14" customFormat="1" x14ac:dyDescent="0.15">
      <c r="A146" s="19"/>
      <c r="B146" s="18"/>
      <c r="C146" s="264"/>
      <c r="D146" s="79"/>
      <c r="E146" s="36"/>
      <c r="F146" s="51"/>
      <c r="G146" s="81"/>
      <c r="H146" s="115"/>
      <c r="I146" s="115"/>
    </row>
    <row r="147" spans="1:10" s="14" customFormat="1" x14ac:dyDescent="0.15">
      <c r="A147" s="19"/>
      <c r="B147" s="18"/>
      <c r="C147" s="264"/>
      <c r="D147" s="79"/>
      <c r="E147" s="36"/>
      <c r="F147" s="51"/>
      <c r="G147" s="81"/>
      <c r="H147" s="115"/>
      <c r="I147" s="115"/>
    </row>
    <row r="148" spans="1:10" s="14" customFormat="1" x14ac:dyDescent="0.15">
      <c r="A148" s="19"/>
      <c r="B148" s="18"/>
      <c r="D148" s="79"/>
      <c r="E148" s="36"/>
      <c r="F148" s="51"/>
      <c r="G148" s="81"/>
      <c r="H148" s="115"/>
      <c r="I148" s="115"/>
    </row>
  </sheetData>
  <mergeCells count="142">
    <mergeCell ref="A7:A10"/>
    <mergeCell ref="A20:A25"/>
    <mergeCell ref="H20:J22"/>
    <mergeCell ref="B98:B107"/>
    <mergeCell ref="D40:D42"/>
    <mergeCell ref="E40:E42"/>
    <mergeCell ref="F40:F42"/>
    <mergeCell ref="G106:G107"/>
    <mergeCell ref="G101:G103"/>
    <mergeCell ref="H106:J107"/>
    <mergeCell ref="G98:G99"/>
    <mergeCell ref="H98:J100"/>
    <mergeCell ref="G78:G82"/>
    <mergeCell ref="A34:J34"/>
    <mergeCell ref="H101:J103"/>
    <mergeCell ref="H104:J105"/>
    <mergeCell ref="H3:J4"/>
    <mergeCell ref="H6:J6"/>
    <mergeCell ref="H5:J5"/>
    <mergeCell ref="A37:G37"/>
    <mergeCell ref="C38:C42"/>
    <mergeCell ref="G38:G43"/>
    <mergeCell ref="B16:B17"/>
    <mergeCell ref="C16:C19"/>
    <mergeCell ref="B23:B25"/>
    <mergeCell ref="C23:C25"/>
    <mergeCell ref="H26:J29"/>
    <mergeCell ref="H7:J10"/>
    <mergeCell ref="E3:F3"/>
    <mergeCell ref="A6:G6"/>
    <mergeCell ref="C7:C10"/>
    <mergeCell ref="G7:G10"/>
    <mergeCell ref="C26:C27"/>
    <mergeCell ref="G26:G29"/>
    <mergeCell ref="H16:J19"/>
    <mergeCell ref="A16:A18"/>
    <mergeCell ref="H23:J25"/>
    <mergeCell ref="H38:J43"/>
    <mergeCell ref="H30:J33"/>
    <mergeCell ref="C28:C29"/>
    <mergeCell ref="H120:J120"/>
    <mergeCell ref="H121:J123"/>
    <mergeCell ref="B124:B125"/>
    <mergeCell ref="C124:C125"/>
    <mergeCell ref="C117:C123"/>
    <mergeCell ref="B108:B116"/>
    <mergeCell ref="C108:C109"/>
    <mergeCell ref="C110:C111"/>
    <mergeCell ref="C115:C116"/>
    <mergeCell ref="B117:B123"/>
    <mergeCell ref="H110:J111"/>
    <mergeCell ref="H112:J114"/>
    <mergeCell ref="G121:G123"/>
    <mergeCell ref="H108:J109"/>
    <mergeCell ref="H85:J89"/>
    <mergeCell ref="D90:D93"/>
    <mergeCell ref="D94:D97"/>
    <mergeCell ref="E94:E97"/>
    <mergeCell ref="F94:F97"/>
    <mergeCell ref="E90:E93"/>
    <mergeCell ref="F90:F93"/>
    <mergeCell ref="B11:B15"/>
    <mergeCell ref="A11:A15"/>
    <mergeCell ref="A60:A75"/>
    <mergeCell ref="H94:J97"/>
    <mergeCell ref="H90:J93"/>
    <mergeCell ref="A77:A82"/>
    <mergeCell ref="H50:J51"/>
    <mergeCell ref="H52:J55"/>
    <mergeCell ref="H47:J49"/>
    <mergeCell ref="G85:G89"/>
    <mergeCell ref="B77:B82"/>
    <mergeCell ref="A30:A33"/>
    <mergeCell ref="C30:C33"/>
    <mergeCell ref="G30:G33"/>
    <mergeCell ref="H77:J82"/>
    <mergeCell ref="C20:C22"/>
    <mergeCell ref="B20:B22"/>
    <mergeCell ref="B85:B88"/>
    <mergeCell ref="C85:C89"/>
    <mergeCell ref="C112:C114"/>
    <mergeCell ref="G104:G105"/>
    <mergeCell ref="A84:G84"/>
    <mergeCell ref="G108:G109"/>
    <mergeCell ref="A85:A89"/>
    <mergeCell ref="C90:C93"/>
    <mergeCell ref="G90:G93"/>
    <mergeCell ref="G94:G97"/>
    <mergeCell ref="C94:C97"/>
    <mergeCell ref="B94:B97"/>
    <mergeCell ref="B90:B93"/>
    <mergeCell ref="A98:A100"/>
    <mergeCell ref="A101:A103"/>
    <mergeCell ref="C98:C100"/>
    <mergeCell ref="C146:C147"/>
    <mergeCell ref="B141:F141"/>
    <mergeCell ref="B142:F142"/>
    <mergeCell ref="B143:F143"/>
    <mergeCell ref="B144:F144"/>
    <mergeCell ref="A104:A105"/>
    <mergeCell ref="A106:A107"/>
    <mergeCell ref="C101:C103"/>
    <mergeCell ref="C104:C105"/>
    <mergeCell ref="A108:A116"/>
    <mergeCell ref="A117:A123"/>
    <mergeCell ref="A124:A125"/>
    <mergeCell ref="A126:A127"/>
    <mergeCell ref="C106:C107"/>
    <mergeCell ref="A145:J145"/>
    <mergeCell ref="B139:J139"/>
    <mergeCell ref="B140:J140"/>
    <mergeCell ref="G126:J127"/>
    <mergeCell ref="C126:C127"/>
    <mergeCell ref="G124:G125"/>
    <mergeCell ref="D130:G131"/>
    <mergeCell ref="H124:J125"/>
    <mergeCell ref="H115:J116"/>
    <mergeCell ref="H117:J119"/>
    <mergeCell ref="G11:G15"/>
    <mergeCell ref="H11:J15"/>
    <mergeCell ref="B60:B67"/>
    <mergeCell ref="B68:B75"/>
    <mergeCell ref="C60:C67"/>
    <mergeCell ref="C68:C76"/>
    <mergeCell ref="G60:G67"/>
    <mergeCell ref="G68:G75"/>
    <mergeCell ref="H60:J67"/>
    <mergeCell ref="H68:J75"/>
    <mergeCell ref="A46:G46"/>
    <mergeCell ref="A47:A49"/>
    <mergeCell ref="B47:B49"/>
    <mergeCell ref="C47:C49"/>
    <mergeCell ref="H56:J59"/>
    <mergeCell ref="A50:A51"/>
    <mergeCell ref="B50:B51"/>
    <mergeCell ref="C50:C51"/>
    <mergeCell ref="A52:A55"/>
    <mergeCell ref="A56:A59"/>
    <mergeCell ref="C52:C55"/>
    <mergeCell ref="G52:G55"/>
    <mergeCell ref="C56:C59"/>
    <mergeCell ref="C11:C15"/>
  </mergeCells>
  <pageMargins left="0.2" right="0.2" top="0.47" bottom="0.27" header="0.22" footer="0.3"/>
  <pageSetup paperSize="5" orientation="landscape" r:id="rId1"/>
  <headerFooter>
    <oddHeader>&amp;C&amp;"Arial,Bold"DOH CHAMP 6 Rating and Ranking Criteria&amp;KFF0000 &amp;R&amp;D</oddHead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3-8-13 Clean Version</vt:lpstr>
    </vt:vector>
  </TitlesOfParts>
  <Company>Dept. of Economic &amp; Community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edward lachance</cp:lastModifiedBy>
  <cp:lastPrinted>2014-10-03T16:20:23Z</cp:lastPrinted>
  <dcterms:created xsi:type="dcterms:W3CDTF">2006-07-11T11:53:47Z</dcterms:created>
  <dcterms:modified xsi:type="dcterms:W3CDTF">2014-12-18T14:38:10Z</dcterms:modified>
</cp:coreProperties>
</file>