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668" windowWidth="11040" windowHeight="6648" tabRatio="829" activeTab="0"/>
  </bookViews>
  <sheets>
    <sheet name="Budget Summary" sheetId="1" r:id="rId1"/>
    <sheet name="Budget Section 1" sheetId="2" r:id="rId2"/>
    <sheet name="Budget Section 2" sheetId="3" r:id="rId3"/>
    <sheet name="Budget Section 3" sheetId="4" r:id="rId4"/>
    <sheet name="Budget Section 4" sheetId="5" r:id="rId5"/>
    <sheet name="Budget Section 5" sheetId="6" r:id="rId6"/>
    <sheet name="Budget Section 5 &amp; 6" sheetId="7" r:id="rId7"/>
    <sheet name="Budget Section 7" sheetId="8" r:id="rId8"/>
  </sheets>
  <definedNames>
    <definedName name="_xlnm.Print_Area" localSheetId="1">'Budget Section 1'!$A$1:$P$80</definedName>
    <definedName name="_xlnm.Print_Area" localSheetId="2">'Budget Section 2'!$A$6:$N$120</definedName>
    <definedName name="_xlnm.Print_Area" localSheetId="5">'Budget Section 5'!$A$6:$N$128</definedName>
    <definedName name="_xlnm.Print_Area" localSheetId="0">'Budget Summary'!$A$1:$F$79</definedName>
    <definedName name="_xlnm.Print_Titles" localSheetId="2">'Budget Section 2'!$1:$5</definedName>
    <definedName name="_xlnm.Print_Titles" localSheetId="5">'Budget Section 5'!$1:$5</definedName>
  </definedNames>
  <calcPr fullCalcOnLoad="1"/>
</workbook>
</file>

<file path=xl/sharedStrings.xml><?xml version="1.0" encoding="utf-8"?>
<sst xmlns="http://schemas.openxmlformats.org/spreadsheetml/2006/main" count="693" uniqueCount="204">
  <si>
    <t>PROGRAM NAME:</t>
  </si>
  <si>
    <t>PROGRAM NUMBER:</t>
  </si>
  <si>
    <t>Requested</t>
  </si>
  <si>
    <t>Adjustments</t>
  </si>
  <si>
    <t>Approved</t>
  </si>
  <si>
    <t>Contract Amount</t>
  </si>
  <si>
    <t xml:space="preserve">               For Amendments Only</t>
  </si>
  <si>
    <t>Previously Approved Contract Amount</t>
  </si>
  <si>
    <t xml:space="preserve"> </t>
  </si>
  <si>
    <t>Line #</t>
  </si>
  <si>
    <t xml:space="preserve">      Item</t>
  </si>
  <si>
    <t>Subcategory</t>
  </si>
  <si>
    <t>Line Item Total</t>
  </si>
  <si>
    <t>Revised Total</t>
  </si>
  <si>
    <t>(a)</t>
  </si>
  <si>
    <t>(b)</t>
  </si>
  <si>
    <t>(c)</t>
  </si>
  <si>
    <t>(d)</t>
  </si>
  <si>
    <t>TOTAL ADMINISTRATION</t>
  </si>
  <si>
    <t>EQUIPMENT</t>
  </si>
  <si>
    <t>PROGRAM INCOME</t>
  </si>
  <si>
    <t>TOTAL PROGRAM INCOME</t>
  </si>
  <si>
    <t>TOTAL NET PROGRAM COST</t>
  </si>
  <si>
    <t>$</t>
  </si>
  <si>
    <t>Amount of Amendment</t>
  </si>
  <si>
    <t>FINANCIAL SUMMARY</t>
  </si>
  <si>
    <t>Item</t>
  </si>
  <si>
    <t>Unit Cost</t>
  </si>
  <si>
    <t>Total Cost</t>
  </si>
  <si>
    <t>(Financial Summary, Line 2)</t>
  </si>
  <si>
    <t>Annual</t>
  </si>
  <si>
    <t>No. of</t>
  </si>
  <si>
    <t>% funded in</t>
  </si>
  <si>
    <t>Total</t>
  </si>
  <si>
    <t>Position</t>
  </si>
  <si>
    <t>Salary</t>
  </si>
  <si>
    <t>Persons</t>
  </si>
  <si>
    <t>this contract</t>
  </si>
  <si>
    <t>Health Insurance   @</t>
  </si>
  <si>
    <t>of</t>
  </si>
  <si>
    <t>Pension   @</t>
  </si>
  <si>
    <t>F.I.C.A.   @</t>
  </si>
  <si>
    <t>Umemployment Compensation   @</t>
  </si>
  <si>
    <t>Worker's Compensation   @</t>
  </si>
  <si>
    <t>Other:</t>
  </si>
  <si>
    <t>TOTAL ADMINISTRATIVE FRINGE BENEFITS &amp; PAYROLL TAXES</t>
  </si>
  <si>
    <t>TOTAL ADMINISTRATIVE OVERHEAD</t>
  </si>
  <si>
    <t>(Financial Summary, Line 4a)</t>
  </si>
  <si>
    <t>(Financial Summary, Line 4b)</t>
  </si>
  <si>
    <t>(Financial Summary, Line 4)</t>
  </si>
  <si>
    <t>TOTAL PROGRAM RENT</t>
  </si>
  <si>
    <t>TOTAL CONSUMABLE SUPPLIES</t>
  </si>
  <si>
    <t>TOTAL TRAVEL AND TRANSPORTATION</t>
  </si>
  <si>
    <t>TOTAL UTILITIES</t>
  </si>
  <si>
    <t>TOTAL REPAIRS AND MAINTENANCE</t>
  </si>
  <si>
    <t>Insurance Type</t>
  </si>
  <si>
    <t>TOTAL INSURANCE</t>
  </si>
  <si>
    <t>TOTAL FOOD AND RELATED COSTS</t>
  </si>
  <si>
    <t>ADMINISTRATION COSTS</t>
  </si>
  <si>
    <t>1a.  Tenant-Based Rental Assistance (TBRA)</t>
  </si>
  <si>
    <t>(Financial Summary, Line 1a)</t>
  </si>
  <si>
    <t>Number of Units</t>
  </si>
  <si>
    <t>x</t>
  </si>
  <si>
    <t>Fair Market Rent</t>
  </si>
  <si>
    <t>=</t>
  </si>
  <si>
    <t>1a. Tenant-Based Rental Assistance (TBRA)</t>
  </si>
  <si>
    <t>(Financial Summary, Line 1b)</t>
  </si>
  <si>
    <t>TOTAL TENANT-BASED RENTAL ASSISTANCE (TBRA)</t>
  </si>
  <si>
    <t>(Financial Summary, Line 1c)</t>
  </si>
  <si>
    <t>(Financial Summary, Line 1)</t>
  </si>
  <si>
    <t xml:space="preserve">TOTAL ADMINISTRATIVE SALARIES </t>
  </si>
  <si>
    <t>(Financial Summary, Line 3)</t>
  </si>
  <si>
    <t># Months</t>
  </si>
  <si>
    <t>% funded in this contract</t>
  </si>
  <si>
    <t>(Financial Summary, Line 5a)</t>
  </si>
  <si>
    <t>(Financial Summary, Line 5b)</t>
  </si>
  <si>
    <t>TOTAL ACCOUNTING</t>
  </si>
  <si>
    <t>TOTAL LEGAL</t>
  </si>
  <si>
    <t>TOTAL INDEPENDENT AUDIT</t>
  </si>
  <si>
    <t>TOTAL EQUIPMENT</t>
  </si>
  <si>
    <t>(Financial Summary, Line 1d)</t>
  </si>
  <si>
    <t>(Financial Summary, Line 6)</t>
  </si>
  <si>
    <t>(Financial Summary, Line 7)</t>
  </si>
  <si>
    <t>TOTAL FEES</t>
  </si>
  <si>
    <t>Cost</t>
  </si>
  <si>
    <t>TOTAL OTHER INCOME</t>
  </si>
  <si>
    <t>TOTAL FACILITY-BASED HOUSING ASSISTANCE</t>
  </si>
  <si>
    <t>NOTES:</t>
  </si>
  <si>
    <t>HOUSING OPPORTUNTIES FOR PERSONS WITH AIDS (HOPWA)</t>
  </si>
  <si>
    <t xml:space="preserve"> FINANCIAL ASSISTANCE </t>
  </si>
  <si>
    <t xml:space="preserve">1.  FINANCIAL ASSISTANCE </t>
  </si>
  <si>
    <t xml:space="preserve">TOTAL FINANCIAL ASSISTANCE </t>
  </si>
  <si>
    <t>2b. Consumable Supplies</t>
  </si>
  <si>
    <t>2c. Travel &amp; Transportation</t>
  </si>
  <si>
    <t>2d. Utilities</t>
  </si>
  <si>
    <t>2e. Repairs &amp; Maintenance</t>
  </si>
  <si>
    <t>2f. Insurance</t>
  </si>
  <si>
    <t>2g. Food &amp; Related Costs</t>
  </si>
  <si>
    <t>(Financial Summary, Line 2a)</t>
  </si>
  <si>
    <t>(Financial Summary, Line 2b)</t>
  </si>
  <si>
    <t>(Financial Summary, Line 2c)</t>
  </si>
  <si>
    <t>(Financial Summary, Line 2d)</t>
  </si>
  <si>
    <t>(Financial Summary, Line 2e)</t>
  </si>
  <si>
    <t>(Financial Summary, Line 2f)</t>
  </si>
  <si>
    <t>(Financial Summary, Line 2g)</t>
  </si>
  <si>
    <t>(Financial Summary, Line 2h)</t>
  </si>
  <si>
    <t>2b.  Consumable Supplies</t>
  </si>
  <si>
    <t>2c.  Travel and Transportation</t>
  </si>
  <si>
    <t>2d.  Utilities</t>
  </si>
  <si>
    <t>2e.  Repairs and Maintenance</t>
  </si>
  <si>
    <t>2f.  Insurance</t>
  </si>
  <si>
    <t>2g.  Food and Related Costs</t>
  </si>
  <si>
    <t>2h.  Other Supportive Services Costs</t>
  </si>
  <si>
    <t>revised 1/12</t>
  </si>
  <si>
    <t>POS-Budget Support Rev. 1/12</t>
  </si>
  <si>
    <t>(Sum of 1 through 6, minus Line 7</t>
  </si>
  <si>
    <t>3a.  Administrative Salaries</t>
  </si>
  <si>
    <t>3b.  Administrative Fringe Benefits and Payroll Taxes</t>
  </si>
  <si>
    <t>3c.  Administrative Overhead</t>
  </si>
  <si>
    <t>(Financial Summary, Line 3c)</t>
  </si>
  <si>
    <t>(Financial Summary, Line 3b)</t>
  </si>
  <si>
    <t>(Financial Summary, Line 3a)</t>
  </si>
  <si>
    <t>3a. Admin. Salaries</t>
  </si>
  <si>
    <t>3b. Admin. Fringe Benefits</t>
  </si>
  <si>
    <t>3c. Admin. Overhead</t>
  </si>
  <si>
    <t>3.  ADMINISTRATION</t>
  </si>
  <si>
    <t>4.  SUPPORTIVE SERVICES - DIRECT PROGRAM STAFF</t>
  </si>
  <si>
    <t>SUPPORTIVE SERVICES - DIRECT PROGRAM STAFF</t>
  </si>
  <si>
    <t>TOTAL SUPPORTIVE SERVICES - DIRECT PROGRAM STAFF</t>
  </si>
  <si>
    <t>SUPPORTIVE SERVICES - OTHER COSTS</t>
  </si>
  <si>
    <t>TOTAL SUPPORTIVE SERVICES - OTHER COSTS</t>
  </si>
  <si>
    <t>5.  SUPPORTIVE SERVICES - OTHER COSTS</t>
  </si>
  <si>
    <t>6.  EQUIPMENT</t>
  </si>
  <si>
    <t>(Financial Summary, Line 7b)</t>
  </si>
  <si>
    <t>7b. Other Income</t>
  </si>
  <si>
    <t>7a. Fees</t>
  </si>
  <si>
    <t>(Financial Summary, Line 7a)</t>
  </si>
  <si>
    <t>7.  PROGRAM INCOME</t>
  </si>
  <si>
    <t>6.  Equipment</t>
  </si>
  <si>
    <t xml:space="preserve">5k.  Independent Audit </t>
  </si>
  <si>
    <t>(Financial Summary, Line 5k)</t>
  </si>
  <si>
    <t>(Financial Summary, Line 5j)</t>
  </si>
  <si>
    <t>5j. Legal</t>
  </si>
  <si>
    <t>(Financial Summary, Line 5i)</t>
  </si>
  <si>
    <t>5i. Accounting</t>
  </si>
  <si>
    <t>(Financial Summary, Line 5h)</t>
  </si>
  <si>
    <t>5h.  Other Supportive Services Costs</t>
  </si>
  <si>
    <t>5g.  Food and Related Costs</t>
  </si>
  <si>
    <t>(Financial Summary, Line 5g)</t>
  </si>
  <si>
    <t>(Financial Summary, Line 5f)</t>
  </si>
  <si>
    <t>5f.  Insurance</t>
  </si>
  <si>
    <t>5e.  Repairs and Maintenance</t>
  </si>
  <si>
    <t>(Financial Summary, Line 5e)</t>
  </si>
  <si>
    <t>(Financial Summary, Line 5d)</t>
  </si>
  <si>
    <t>5d.  Utilities</t>
  </si>
  <si>
    <t>5c.  Travel and Transportation</t>
  </si>
  <si>
    <t>(Financial Summary, Line 5c)</t>
  </si>
  <si>
    <t>5b.  Consumable Supplies</t>
  </si>
  <si>
    <t>5a.  Program Rent</t>
  </si>
  <si>
    <t>4a. Program Salaries</t>
  </si>
  <si>
    <t>4b. Program Fringe Benefits</t>
  </si>
  <si>
    <t>5a. Program Rent</t>
  </si>
  <si>
    <t>5b. Consumable Supplies</t>
  </si>
  <si>
    <t>5c. Travel &amp; Transportation</t>
  </si>
  <si>
    <t>5d. Utilities</t>
  </si>
  <si>
    <t>5e. Repairs &amp; Maintenance</t>
  </si>
  <si>
    <t>5f. Insurance</t>
  </si>
  <si>
    <t>5g. Food &amp; Related Costs</t>
  </si>
  <si>
    <t>5k. Independent Audit</t>
  </si>
  <si>
    <t>2a.  Rent</t>
  </si>
  <si>
    <t>2a.   Rent</t>
  </si>
  <si>
    <t xml:space="preserve"> Rent Charged $</t>
  </si>
  <si>
    <t>TOTAL FINANCIAL ASSISTANCE</t>
  </si>
  <si>
    <t>2.  FACILITY-BASED HOUSING ASSISTANCE</t>
  </si>
  <si>
    <t>1d. Short-Term Utilities Assistance*</t>
  </si>
  <si>
    <t>1c. Short-Term Mortgage Assistance*</t>
  </si>
  <si>
    <t>*Can be provided up to 21 weeks in any 52 week period</t>
  </si>
  <si>
    <t>1. Short-Term Rental, Mortgage, and Utilities Assistance can only be provided up to 21 weeks in any 52 week period.</t>
  </si>
  <si>
    <t>TOTAL SHORT-TERM RENTAL ASSISTANCE</t>
  </si>
  <si>
    <t>1c.  Short-Term Mortgage Assistance</t>
  </si>
  <si>
    <t>TOTAL SHORT-MORTGAGE ASSISTANCE</t>
  </si>
  <si>
    <t>1d.  Short-Term Utilities Assistance</t>
  </si>
  <si>
    <t>TOTAL SHORT-TERM UTILITIES ASSISTANCE</t>
  </si>
  <si>
    <t>TOTAL OTHER SUPPORTIVE SERVICES COSTS</t>
  </si>
  <si>
    <t xml:space="preserve">TOTAL SUPPORTIVE SERVICES PROGRAM SALARIES </t>
  </si>
  <si>
    <t>TOTAL SUPPORTIVE SERVICES PROGRAM FRINGE BENEFITS &amp; PAYROLL TAXES</t>
  </si>
  <si>
    <t>TOTAL RENT</t>
  </si>
  <si>
    <t>4a.  Program Salaries</t>
  </si>
  <si>
    <t>4b.  Program Fringe Benefits and Payroll Taxes</t>
  </si>
  <si>
    <t>5h. Other Supportive Services Costs</t>
  </si>
  <si>
    <t>2h. Other Supportive Services Costs</t>
  </si>
  <si>
    <t>4 + 5</t>
  </si>
  <si>
    <t>Must not exceed # of units x $3,500</t>
  </si>
  <si>
    <t>1b. Short-Term Rental Assistance (STRA)*</t>
  </si>
  <si>
    <t>FACILITY-BASED HOUSING ASSISTANCE (FBHA)</t>
  </si>
  <si>
    <t>2. Tenants benefiting from TBRA, STRA or FBHA must pay rent, the higher of 30% monthly adjusted income or 10% monthly gross income.</t>
  </si>
  <si>
    <t>3. Supportive Services are operating expenses for transitional or permanent housing; must not exceed $3,500 per unit;</t>
  </si>
  <si>
    <t>can be used to move to permanent housing (must not exceed 2 months of rent including security deposits &amp; credit check fees,</t>
  </si>
  <si>
    <t>as well as one-time hook-up and processing costs); HUD limits to 35% of funding request</t>
  </si>
  <si>
    <t>*Must not exceed 7% of total funding request</t>
  </si>
  <si>
    <t>4. Adiministration Costs must not exceed 7% of total funding request</t>
  </si>
  <si>
    <t>*Tenants benefiting from TBRA, STRA or FBHA must pay rent, the higher of 30% monthly adjusted income or 10% monthly gross income</t>
  </si>
  <si>
    <t>1b.  Short-Term Rental Assistance (STRA)</t>
  </si>
  <si>
    <t>*Tenants benefiting from TBRA, STRA or FBHA must pay rent the higher of 30% monthly adjusted income or 10% monthly gross income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</si>
</sst>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.00;[Red]&quot;$&quot;#,##0.00"/>
    <numFmt numFmtId="169" formatCode="#,##0.00;[Red]#,##0.00"/>
    <numFmt numFmtId="170" formatCode="0.00;[Red]0.00"/>
    <numFmt numFmtId="171" formatCode="#,##0;[Red]#,##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6"/>
      <name val="Small Fonts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Arial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167" fontId="0" fillId="0" borderId="0" xfId="42" applyNumberFormat="1" applyFon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20" xfId="44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5" fontId="0" fillId="0" borderId="22" xfId="0" applyNumberForma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5" fontId="0" fillId="0" borderId="25" xfId="44" applyNumberFormat="1" applyFont="1" applyBorder="1" applyAlignment="1">
      <alignment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65" fontId="9" fillId="33" borderId="27" xfId="44" applyNumberFormat="1" applyFont="1" applyFill="1" applyBorder="1" applyAlignment="1">
      <alignment horizontal="centerContinuous"/>
    </xf>
    <xf numFmtId="0" fontId="1" fillId="0" borderId="28" xfId="0" applyFont="1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26" xfId="44" applyNumberFormat="1" applyFont="1" applyBorder="1" applyAlignment="1">
      <alignment horizontal="center"/>
    </xf>
    <xf numFmtId="165" fontId="0" fillId="0" borderId="30" xfId="44" applyNumberFormat="1" applyFont="1" applyBorder="1" applyAlignment="1">
      <alignment horizontal="center"/>
    </xf>
    <xf numFmtId="165" fontId="0" fillId="0" borderId="31" xfId="44" applyNumberFormat="1" applyFont="1" applyBorder="1" applyAlignment="1">
      <alignment horizontal="left"/>
    </xf>
    <xf numFmtId="165" fontId="0" fillId="0" borderId="18" xfId="44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165" fontId="0" fillId="0" borderId="0" xfId="44" applyNumberFormat="1" applyFont="1" applyBorder="1" applyAlignment="1">
      <alignment horizontal="center"/>
    </xf>
    <xf numFmtId="165" fontId="0" fillId="0" borderId="0" xfId="44" applyNumberFormat="1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69" fontId="12" fillId="0" borderId="27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0" fillId="34" borderId="32" xfId="0" applyFill="1" applyBorder="1" applyAlignment="1">
      <alignment/>
    </xf>
    <xf numFmtId="0" fontId="13" fillId="34" borderId="33" xfId="0" applyFont="1" applyFill="1" applyBorder="1" applyAlignment="1">
      <alignment/>
    </xf>
    <xf numFmtId="0" fontId="16" fillId="34" borderId="33" xfId="0" applyFont="1" applyFill="1" applyBorder="1" applyAlignment="1">
      <alignment/>
    </xf>
    <xf numFmtId="0" fontId="0" fillId="34" borderId="34" xfId="0" applyFill="1" applyBorder="1" applyAlignment="1">
      <alignment/>
    </xf>
    <xf numFmtId="0" fontId="17" fillId="0" borderId="0" xfId="0" applyFont="1" applyAlignment="1">
      <alignment horizontal="left" vertical="center"/>
    </xf>
    <xf numFmtId="0" fontId="0" fillId="34" borderId="33" xfId="0" applyFill="1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2" fillId="0" borderId="0" xfId="0" applyNumberFormat="1" applyFont="1" applyBorder="1" applyAlignment="1">
      <alignment horizontal="center" vertical="center" shrinkToFit="1"/>
    </xf>
    <xf numFmtId="168" fontId="13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168" fontId="18" fillId="0" borderId="0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9" fontId="14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9" fontId="13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0" fillId="0" borderId="35" xfId="0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right" vertical="center"/>
    </xf>
    <xf numFmtId="168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69" fontId="0" fillId="0" borderId="0" xfId="0" applyNumberFormat="1" applyBorder="1" applyAlignment="1">
      <alignment/>
    </xf>
    <xf numFmtId="0" fontId="13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27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68" fontId="13" fillId="34" borderId="33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3" fillId="34" borderId="33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right" vertical="center"/>
    </xf>
    <xf numFmtId="168" fontId="12" fillId="0" borderId="27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0" fontId="5" fillId="0" borderId="36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4" fillId="0" borderId="36" xfId="0" applyFont="1" applyBorder="1" applyAlignment="1">
      <alignment/>
    </xf>
    <xf numFmtId="167" fontId="0" fillId="0" borderId="36" xfId="42" applyNumberFormat="1" applyFont="1" applyBorder="1" applyAlignment="1">
      <alignment/>
    </xf>
    <xf numFmtId="167" fontId="0" fillId="0" borderId="36" xfId="0" applyNumberFormat="1" applyBorder="1" applyAlignment="1">
      <alignment/>
    </xf>
    <xf numFmtId="0" fontId="10" fillId="0" borderId="36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15" fillId="0" borderId="27" xfId="0" applyFont="1" applyBorder="1" applyAlignment="1">
      <alignment horizontal="left" vertical="center"/>
    </xf>
    <xf numFmtId="44" fontId="1" fillId="0" borderId="36" xfId="44" applyFont="1" applyBorder="1" applyAlignment="1">
      <alignment/>
    </xf>
    <xf numFmtId="165" fontId="1" fillId="0" borderId="19" xfId="44" applyNumberFormat="1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10" fontId="0" fillId="0" borderId="36" xfId="42" applyNumberFormat="1" applyFont="1" applyBorder="1" applyAlignment="1">
      <alignment/>
    </xf>
    <xf numFmtId="0" fontId="1" fillId="0" borderId="0" xfId="0" applyFont="1" applyAlignment="1">
      <alignment vertical="center"/>
    </xf>
    <xf numFmtId="168" fontId="12" fillId="0" borderId="0" xfId="0" applyNumberFormat="1" applyFont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left"/>
    </xf>
    <xf numFmtId="10" fontId="0" fillId="0" borderId="36" xfId="42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6" fillId="0" borderId="3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36" xfId="0" applyFont="1" applyBorder="1" applyAlignment="1">
      <alignment/>
    </xf>
    <xf numFmtId="167" fontId="0" fillId="0" borderId="36" xfId="42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67" fontId="0" fillId="0" borderId="36" xfId="0" applyNumberFormat="1" applyBorder="1" applyAlignment="1" applyProtection="1">
      <alignment/>
      <protection locked="0"/>
    </xf>
    <xf numFmtId="44" fontId="1" fillId="0" borderId="36" xfId="44" applyFon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169" fontId="13" fillId="0" borderId="27" xfId="0" applyNumberFormat="1" applyFont="1" applyBorder="1" applyAlignment="1" applyProtection="1">
      <alignment horizontal="left" vertical="center"/>
      <protection locked="0"/>
    </xf>
    <xf numFmtId="169" fontId="13" fillId="0" borderId="33" xfId="0" applyNumberFormat="1" applyFont="1" applyBorder="1" applyAlignment="1" applyProtection="1">
      <alignment/>
      <protection locked="0"/>
    </xf>
    <xf numFmtId="169" fontId="13" fillId="0" borderId="33" xfId="0" applyNumberFormat="1" applyFont="1" applyBorder="1" applyAlignment="1" applyProtection="1">
      <alignment horizontal="left"/>
      <protection locked="0"/>
    </xf>
    <xf numFmtId="169" fontId="13" fillId="0" borderId="33" xfId="0" applyNumberFormat="1" applyFont="1" applyBorder="1" applyAlignment="1" applyProtection="1">
      <alignment horizontal="left" vertical="center"/>
      <protection locked="0"/>
    </xf>
    <xf numFmtId="169" fontId="12" fillId="0" borderId="27" xfId="0" applyNumberFormat="1" applyFont="1" applyBorder="1" applyAlignment="1" applyProtection="1">
      <alignment horizontal="right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68" fontId="13" fillId="0" borderId="33" xfId="0" applyNumberFormat="1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168" fontId="12" fillId="0" borderId="2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168" fontId="18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27" xfId="0" applyFont="1" applyBorder="1" applyAlignment="1" applyProtection="1">
      <alignment vertical="center"/>
      <protection locked="0"/>
    </xf>
    <xf numFmtId="0" fontId="14" fillId="0" borderId="33" xfId="0" applyFont="1" applyBorder="1" applyAlignment="1" applyProtection="1">
      <alignment vertical="center"/>
      <protection locked="0"/>
    </xf>
    <xf numFmtId="3" fontId="13" fillId="0" borderId="27" xfId="0" applyNumberFormat="1" applyFont="1" applyBorder="1" applyAlignment="1" applyProtection="1">
      <alignment horizontal="left" vertical="center"/>
      <protection locked="0"/>
    </xf>
    <xf numFmtId="10" fontId="13" fillId="0" borderId="27" xfId="0" applyNumberFormat="1" applyFont="1" applyBorder="1" applyAlignment="1" applyProtection="1">
      <alignment horizontal="left" vertical="center"/>
      <protection locked="0"/>
    </xf>
    <xf numFmtId="10" fontId="13" fillId="0" borderId="33" xfId="0" applyNumberFormat="1" applyFont="1" applyBorder="1" applyAlignment="1" applyProtection="1">
      <alignment horizontal="left" vertical="center"/>
      <protection locked="0"/>
    </xf>
    <xf numFmtId="169" fontId="12" fillId="0" borderId="27" xfId="0" applyNumberFormat="1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168" fontId="14" fillId="0" borderId="33" xfId="0" applyNumberFormat="1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9" fontId="13" fillId="0" borderId="27" xfId="0" applyNumberFormat="1" applyFont="1" applyBorder="1" applyAlignment="1" applyProtection="1">
      <alignment horizontal="center" vertical="center"/>
      <protection locked="0"/>
    </xf>
    <xf numFmtId="9" fontId="13" fillId="0" borderId="33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10" fontId="14" fillId="0" borderId="33" xfId="0" applyNumberFormat="1" applyFont="1" applyBorder="1" applyAlignment="1" applyProtection="1">
      <alignment horizontal="left" vertical="center"/>
      <protection locked="0"/>
    </xf>
    <xf numFmtId="10" fontId="14" fillId="0" borderId="27" xfId="0" applyNumberFormat="1" applyFont="1" applyBorder="1" applyAlignment="1" applyProtection="1">
      <alignment horizontal="left" vertical="center"/>
      <protection locked="0"/>
    </xf>
    <xf numFmtId="168" fontId="14" fillId="0" borderId="27" xfId="0" applyNumberFormat="1" applyFont="1" applyBorder="1" applyAlignment="1" applyProtection="1">
      <alignment horizontal="left" vertical="center"/>
      <protection locked="0"/>
    </xf>
    <xf numFmtId="3" fontId="13" fillId="0" borderId="33" xfId="0" applyNumberFormat="1" applyFont="1" applyBorder="1" applyAlignment="1" applyProtection="1">
      <alignment horizontal="left" vertical="center"/>
      <protection locked="0"/>
    </xf>
    <xf numFmtId="169" fontId="13" fillId="0" borderId="27" xfId="0" applyNumberFormat="1" applyFont="1" applyBorder="1" applyAlignment="1" applyProtection="1">
      <alignment vertical="center"/>
      <protection locked="0"/>
    </xf>
    <xf numFmtId="169" fontId="13" fillId="0" borderId="33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27" xfId="0" applyBorder="1" applyAlignment="1">
      <alignment/>
    </xf>
    <xf numFmtId="0" fontId="14" fillId="0" borderId="2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13" fillId="34" borderId="33" xfId="0" applyNumberFormat="1" applyFont="1" applyFill="1" applyBorder="1" applyAlignment="1">
      <alignment horizontal="left" vertical="center"/>
    </xf>
    <xf numFmtId="168" fontId="13" fillId="0" borderId="27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8" fontId="12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168" fontId="12" fillId="0" borderId="0" xfId="0" applyNumberFormat="1" applyFont="1" applyBorder="1" applyAlignment="1">
      <alignment horizontal="left" vertical="center"/>
    </xf>
    <xf numFmtId="0" fontId="12" fillId="34" borderId="32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169" fontId="13" fillId="0" borderId="33" xfId="0" applyNumberFormat="1" applyFont="1" applyBorder="1" applyAlignment="1" applyProtection="1">
      <alignment horizontal="left" vertical="center"/>
      <protection locked="0"/>
    </xf>
    <xf numFmtId="168" fontId="13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13" fillId="0" borderId="27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3" fillId="0" borderId="27" xfId="0" applyNumberFormat="1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3" fillId="0" borderId="33" xfId="0" applyNumberFormat="1" applyFont="1" applyBorder="1" applyAlignment="1" applyProtection="1">
      <alignment horizontal="left" vertical="center"/>
      <protection locked="0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168" fontId="12" fillId="0" borderId="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43">
      <selection activeCell="E34" sqref="E34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6" width="18.00390625" style="0" customWidth="1"/>
    <col min="7" max="7" width="1.421875" style="0" customWidth="1"/>
  </cols>
  <sheetData>
    <row r="1" spans="1:6" ht="13.5">
      <c r="A1" s="185" t="s">
        <v>113</v>
      </c>
      <c r="B1" s="186"/>
      <c r="C1" s="193" t="s">
        <v>25</v>
      </c>
      <c r="D1" s="193"/>
      <c r="E1" s="193"/>
      <c r="F1" s="193"/>
    </row>
    <row r="2" spans="1:6" ht="17.25" customHeight="1">
      <c r="A2" s="39"/>
      <c r="B2" s="39"/>
      <c r="C2" s="194"/>
      <c r="D2" s="194"/>
      <c r="E2" s="194"/>
      <c r="F2" s="194"/>
    </row>
    <row r="3" spans="1:6" ht="12.75">
      <c r="A3" s="187" t="s">
        <v>0</v>
      </c>
      <c r="B3" s="187"/>
      <c r="C3" s="188" t="s">
        <v>88</v>
      </c>
      <c r="D3" s="189"/>
      <c r="E3" s="189"/>
      <c r="F3" s="190"/>
    </row>
    <row r="4" spans="1:6" ht="12.75">
      <c r="A4" s="191" t="s">
        <v>1</v>
      </c>
      <c r="B4" s="192"/>
      <c r="C4" s="188"/>
      <c r="D4" s="189"/>
      <c r="E4" s="189"/>
      <c r="F4" s="190"/>
    </row>
    <row r="5" spans="1:6" ht="6" customHeight="1" thickBot="1">
      <c r="A5" s="41"/>
      <c r="B5" s="41"/>
      <c r="C5" s="42"/>
      <c r="D5" s="42"/>
      <c r="E5" s="42"/>
      <c r="F5" s="42"/>
    </row>
    <row r="6" spans="1:6" ht="13.5" thickBot="1">
      <c r="A6" s="14"/>
      <c r="B6" s="15"/>
      <c r="C6" s="17"/>
      <c r="D6" s="24" t="s">
        <v>2</v>
      </c>
      <c r="E6" s="26" t="s">
        <v>3</v>
      </c>
      <c r="F6" s="27" t="s">
        <v>4</v>
      </c>
    </row>
    <row r="7" spans="1:6" ht="13.5" thickBot="1">
      <c r="A7" s="11"/>
      <c r="B7" s="32" t="s">
        <v>5</v>
      </c>
      <c r="C7" s="20"/>
      <c r="D7" s="33"/>
      <c r="E7" s="25" t="s">
        <v>8</v>
      </c>
      <c r="F7" s="128"/>
    </row>
    <row r="8" spans="1:6" ht="13.5" thickTop="1">
      <c r="A8" s="10"/>
      <c r="B8" s="12" t="s">
        <v>6</v>
      </c>
      <c r="C8" s="9"/>
      <c r="D8" s="31"/>
      <c r="E8" s="30"/>
      <c r="F8" s="29"/>
    </row>
    <row r="9" spans="1:6" ht="12.75">
      <c r="A9" s="10"/>
      <c r="B9" s="19" t="s">
        <v>7</v>
      </c>
      <c r="C9" s="4"/>
      <c r="D9" s="28"/>
      <c r="E9" s="36"/>
      <c r="F9" s="34"/>
    </row>
    <row r="10" spans="1:6" ht="13.5" thickBot="1">
      <c r="A10" s="13"/>
      <c r="B10" s="16" t="s">
        <v>24</v>
      </c>
      <c r="C10" s="18"/>
      <c r="D10" s="35"/>
      <c r="E10" s="23"/>
      <c r="F10" s="37"/>
    </row>
    <row r="11" spans="1:6" ht="4.5" customHeight="1">
      <c r="A11" s="3"/>
      <c r="B11" s="19"/>
      <c r="C11" s="43"/>
      <c r="D11" s="44"/>
      <c r="E11" s="44"/>
      <c r="F11" s="45"/>
    </row>
    <row r="12" spans="1:6" ht="12.75">
      <c r="A12" s="6" t="s">
        <v>9</v>
      </c>
      <c r="B12" s="6" t="s">
        <v>10</v>
      </c>
      <c r="C12" s="5" t="s">
        <v>11</v>
      </c>
      <c r="D12" s="5" t="s">
        <v>12</v>
      </c>
      <c r="E12" s="5" t="s">
        <v>3</v>
      </c>
      <c r="F12" s="5" t="s">
        <v>13</v>
      </c>
    </row>
    <row r="13" spans="1:6" ht="12.75">
      <c r="A13" s="7"/>
      <c r="B13" s="2"/>
      <c r="C13" s="117" t="s">
        <v>14</v>
      </c>
      <c r="D13" s="117" t="s">
        <v>15</v>
      </c>
      <c r="E13" s="117" t="s">
        <v>16</v>
      </c>
      <c r="F13" s="117" t="s">
        <v>17</v>
      </c>
    </row>
    <row r="14" spans="1:6" ht="6" customHeight="1">
      <c r="A14" s="118"/>
      <c r="B14" s="118"/>
      <c r="C14" s="118"/>
      <c r="D14" s="118"/>
      <c r="E14" s="118"/>
      <c r="F14" s="118"/>
    </row>
    <row r="15" spans="1:6" ht="12.75">
      <c r="A15" s="119">
        <v>1</v>
      </c>
      <c r="B15" s="120" t="s">
        <v>89</v>
      </c>
      <c r="C15" s="118"/>
      <c r="D15" s="118"/>
      <c r="E15" s="118"/>
      <c r="F15" s="118"/>
    </row>
    <row r="16" spans="1:6" ht="12.75">
      <c r="A16" s="118"/>
      <c r="B16" s="121" t="s">
        <v>65</v>
      </c>
      <c r="C16" s="146"/>
      <c r="D16" s="147"/>
      <c r="E16" s="146"/>
      <c r="F16" s="148"/>
    </row>
    <row r="17" spans="1:6" ht="12.75">
      <c r="A17" s="118"/>
      <c r="B17" s="121" t="s">
        <v>193</v>
      </c>
      <c r="C17" s="146"/>
      <c r="D17" s="147"/>
      <c r="E17" s="146"/>
      <c r="F17" s="148"/>
    </row>
    <row r="18" spans="1:6" ht="12.75">
      <c r="A18" s="118"/>
      <c r="B18" s="121" t="s">
        <v>175</v>
      </c>
      <c r="C18" s="146"/>
      <c r="D18" s="147"/>
      <c r="E18" s="146"/>
      <c r="F18" s="148"/>
    </row>
    <row r="19" spans="1:6" ht="12.75">
      <c r="A19" s="118"/>
      <c r="B19" s="121" t="s">
        <v>174</v>
      </c>
      <c r="C19" s="146"/>
      <c r="D19" s="147"/>
      <c r="E19" s="146"/>
      <c r="F19" s="148"/>
    </row>
    <row r="20" spans="1:6" ht="11.25" customHeight="1">
      <c r="A20" s="118"/>
      <c r="B20" s="124" t="s">
        <v>176</v>
      </c>
      <c r="C20" s="146"/>
      <c r="D20" s="147"/>
      <c r="E20" s="146"/>
      <c r="F20" s="148"/>
    </row>
    <row r="21" spans="1:6" ht="3" customHeight="1">
      <c r="A21" s="118"/>
      <c r="B21" s="121"/>
      <c r="C21" s="146"/>
      <c r="D21" s="147"/>
      <c r="E21" s="146"/>
      <c r="F21" s="148"/>
    </row>
    <row r="22" spans="1:6" ht="12.75">
      <c r="A22" s="118"/>
      <c r="B22" s="124" t="s">
        <v>172</v>
      </c>
      <c r="C22" s="146"/>
      <c r="D22" s="149"/>
      <c r="E22" s="149"/>
      <c r="F22" s="149"/>
    </row>
    <row r="23" spans="1:6" ht="7.5" customHeight="1">
      <c r="A23" s="118"/>
      <c r="B23" s="118"/>
      <c r="C23" s="122"/>
      <c r="D23" s="118"/>
      <c r="E23" s="118"/>
      <c r="F23" s="118"/>
    </row>
    <row r="24" spans="1:9" ht="12.75">
      <c r="A24" s="125">
        <v>2</v>
      </c>
      <c r="B24" s="142" t="s">
        <v>194</v>
      </c>
      <c r="C24" s="122"/>
      <c r="D24" s="127"/>
      <c r="E24" s="118"/>
      <c r="F24" s="123"/>
      <c r="H24" s="116"/>
      <c r="I24" s="116"/>
    </row>
    <row r="25" spans="1:9" ht="12.75">
      <c r="A25" s="125"/>
      <c r="B25" s="121" t="s">
        <v>169</v>
      </c>
      <c r="C25" s="146"/>
      <c r="D25" s="149"/>
      <c r="E25" s="147"/>
      <c r="F25" s="148"/>
      <c r="H25" s="116"/>
      <c r="I25" s="116"/>
    </row>
    <row r="26" spans="1:9" ht="12.75">
      <c r="A26" s="125"/>
      <c r="B26" s="121" t="s">
        <v>92</v>
      </c>
      <c r="C26" s="146"/>
      <c r="D26" s="149"/>
      <c r="E26" s="147"/>
      <c r="F26" s="148"/>
      <c r="H26" s="116"/>
      <c r="I26" s="116"/>
    </row>
    <row r="27" spans="1:9" ht="12.75">
      <c r="A27" s="125"/>
      <c r="B27" s="121" t="s">
        <v>93</v>
      </c>
      <c r="C27" s="146"/>
      <c r="D27" s="149"/>
      <c r="E27" s="147"/>
      <c r="F27" s="148"/>
      <c r="H27" s="116"/>
      <c r="I27" s="116"/>
    </row>
    <row r="28" spans="1:9" ht="12.75">
      <c r="A28" s="125"/>
      <c r="B28" s="121" t="s">
        <v>94</v>
      </c>
      <c r="C28" s="146"/>
      <c r="D28" s="149"/>
      <c r="E28" s="147"/>
      <c r="F28" s="148"/>
      <c r="H28" s="116"/>
      <c r="I28" s="116"/>
    </row>
    <row r="29" spans="1:9" ht="12.75">
      <c r="A29" s="125"/>
      <c r="B29" s="121" t="s">
        <v>95</v>
      </c>
      <c r="C29" s="146"/>
      <c r="D29" s="149"/>
      <c r="E29" s="147"/>
      <c r="F29" s="148"/>
      <c r="H29" s="116"/>
      <c r="I29" s="116"/>
    </row>
    <row r="30" spans="1:9" ht="12.75">
      <c r="A30" s="125"/>
      <c r="B30" s="121" t="s">
        <v>96</v>
      </c>
      <c r="C30" s="146"/>
      <c r="D30" s="149"/>
      <c r="E30" s="147"/>
      <c r="F30" s="148"/>
      <c r="H30" s="116"/>
      <c r="I30" s="116"/>
    </row>
    <row r="31" spans="1:9" ht="12.75">
      <c r="A31" s="125"/>
      <c r="B31" s="121" t="s">
        <v>97</v>
      </c>
      <c r="C31" s="146"/>
      <c r="D31" s="149"/>
      <c r="E31" s="147"/>
      <c r="F31" s="148"/>
      <c r="H31" s="116"/>
      <c r="I31" s="116"/>
    </row>
    <row r="32" spans="1:9" ht="12.75">
      <c r="A32" s="125"/>
      <c r="B32" s="121" t="s">
        <v>190</v>
      </c>
      <c r="C32" s="146"/>
      <c r="D32" s="149"/>
      <c r="E32" s="147"/>
      <c r="F32" s="148"/>
      <c r="H32" s="116"/>
      <c r="I32" s="116"/>
    </row>
    <row r="33" spans="1:9" ht="12.75">
      <c r="A33" s="125"/>
      <c r="B33" s="124" t="s">
        <v>86</v>
      </c>
      <c r="C33" s="146"/>
      <c r="D33" s="149"/>
      <c r="E33" s="149"/>
      <c r="F33" s="149"/>
      <c r="H33" s="116"/>
      <c r="I33" s="116"/>
    </row>
    <row r="34" spans="1:6" ht="3.75" customHeight="1">
      <c r="A34" s="118"/>
      <c r="B34" s="118"/>
      <c r="C34" s="122"/>
      <c r="D34" s="118"/>
      <c r="E34" s="118"/>
      <c r="F34" s="118"/>
    </row>
    <row r="35" spans="1:6" ht="7.5" customHeight="1">
      <c r="A35" s="118"/>
      <c r="B35" s="118"/>
      <c r="C35" s="122"/>
      <c r="D35" s="118"/>
      <c r="E35" s="118"/>
      <c r="F35" s="118"/>
    </row>
    <row r="36" spans="1:6" ht="12.75">
      <c r="A36" s="125">
        <v>3</v>
      </c>
      <c r="B36" s="120" t="s">
        <v>58</v>
      </c>
      <c r="C36" s="122"/>
      <c r="D36" s="118"/>
      <c r="E36" s="118"/>
      <c r="F36" s="118"/>
    </row>
    <row r="37" spans="1:6" ht="12.75">
      <c r="A37" s="118"/>
      <c r="B37" s="121" t="s">
        <v>122</v>
      </c>
      <c r="C37" s="146"/>
      <c r="D37" s="146"/>
      <c r="E37" s="146"/>
      <c r="F37" s="148"/>
    </row>
    <row r="38" spans="1:6" ht="12.75">
      <c r="A38" s="118"/>
      <c r="B38" s="121" t="s">
        <v>123</v>
      </c>
      <c r="C38" s="146"/>
      <c r="D38" s="146"/>
      <c r="E38" s="147"/>
      <c r="F38" s="148"/>
    </row>
    <row r="39" spans="1:6" ht="12.75">
      <c r="A39" s="118"/>
      <c r="B39" s="121" t="s">
        <v>124</v>
      </c>
      <c r="C39" s="146"/>
      <c r="D39" s="146"/>
      <c r="E39" s="147"/>
      <c r="F39" s="148"/>
    </row>
    <row r="40" spans="1:6" ht="12.75">
      <c r="A40" s="118"/>
      <c r="B40" s="124" t="s">
        <v>18</v>
      </c>
      <c r="C40" s="146"/>
      <c r="D40" s="149"/>
      <c r="E40" s="149"/>
      <c r="F40" s="149"/>
    </row>
    <row r="41" spans="1:6" ht="12.75">
      <c r="A41" s="118"/>
      <c r="B41" s="124" t="s">
        <v>199</v>
      </c>
      <c r="C41" s="122"/>
      <c r="D41" s="136"/>
      <c r="E41" s="131"/>
      <c r="F41" s="136"/>
    </row>
    <row r="42" spans="1:6" ht="12.75">
      <c r="A42" s="118"/>
      <c r="B42" s="124"/>
      <c r="C42" s="122"/>
      <c r="D42" s="136"/>
      <c r="E42" s="131"/>
      <c r="F42" s="136"/>
    </row>
    <row r="43" spans="1:6" ht="12.75">
      <c r="A43" s="125" t="s">
        <v>191</v>
      </c>
      <c r="B43" s="145" t="s">
        <v>192</v>
      </c>
      <c r="C43" s="122"/>
      <c r="D43" s="127"/>
      <c r="E43" s="127"/>
      <c r="F43" s="127"/>
    </row>
    <row r="44" spans="1:6" ht="2.25" customHeight="1">
      <c r="A44" s="118"/>
      <c r="B44" s="118"/>
      <c r="C44" s="122"/>
      <c r="D44" s="118"/>
      <c r="E44" s="118"/>
      <c r="F44" s="118"/>
    </row>
    <row r="45" spans="1:6" ht="12.75">
      <c r="A45" s="119">
        <v>4</v>
      </c>
      <c r="B45" s="120" t="s">
        <v>127</v>
      </c>
      <c r="C45" s="122"/>
      <c r="D45" s="118"/>
      <c r="E45" s="118"/>
      <c r="F45" s="118"/>
    </row>
    <row r="46" spans="1:6" ht="12.75">
      <c r="A46" s="118"/>
      <c r="B46" s="121" t="s">
        <v>159</v>
      </c>
      <c r="C46" s="146"/>
      <c r="D46" s="150"/>
      <c r="E46" s="146"/>
      <c r="F46" s="148"/>
    </row>
    <row r="47" spans="1:6" ht="12.75">
      <c r="A47" s="118"/>
      <c r="B47" s="121" t="s">
        <v>160</v>
      </c>
      <c r="C47" s="146"/>
      <c r="D47" s="147"/>
      <c r="E47" s="146"/>
      <c r="F47" s="148"/>
    </row>
    <row r="48" spans="1:6" ht="12.75">
      <c r="A48" s="118"/>
      <c r="B48" s="124" t="s">
        <v>128</v>
      </c>
      <c r="C48" s="146"/>
      <c r="D48" s="149"/>
      <c r="E48" s="149"/>
      <c r="F48" s="149"/>
    </row>
    <row r="49" spans="1:6" ht="7.5" customHeight="1">
      <c r="A49" s="118"/>
      <c r="B49" s="118"/>
      <c r="C49" s="122"/>
      <c r="D49" s="118"/>
      <c r="E49" s="118"/>
      <c r="F49" s="118"/>
    </row>
    <row r="50" spans="1:6" ht="12.75">
      <c r="A50" s="119">
        <v>5</v>
      </c>
      <c r="B50" s="120" t="s">
        <v>129</v>
      </c>
      <c r="C50" s="122"/>
      <c r="D50" s="118"/>
      <c r="E50" s="118"/>
      <c r="F50" s="118"/>
    </row>
    <row r="51" spans="1:6" ht="12.75">
      <c r="A51" s="118"/>
      <c r="B51" s="121" t="s">
        <v>161</v>
      </c>
      <c r="C51" s="146"/>
      <c r="D51" s="147"/>
      <c r="E51" s="146"/>
      <c r="F51" s="148"/>
    </row>
    <row r="52" spans="1:6" ht="12.75">
      <c r="A52" s="118"/>
      <c r="B52" s="121" t="s">
        <v>162</v>
      </c>
      <c r="C52" s="146"/>
      <c r="D52" s="147"/>
      <c r="E52" s="146"/>
      <c r="F52" s="148"/>
    </row>
    <row r="53" spans="1:6" ht="12.75">
      <c r="A53" s="118"/>
      <c r="B53" s="121" t="s">
        <v>163</v>
      </c>
      <c r="C53" s="146"/>
      <c r="D53" s="147"/>
      <c r="E53" s="146"/>
      <c r="F53" s="148"/>
    </row>
    <row r="54" spans="1:6" ht="12.75">
      <c r="A54" s="118"/>
      <c r="B54" s="121" t="s">
        <v>164</v>
      </c>
      <c r="C54" s="146"/>
      <c r="D54" s="147"/>
      <c r="E54" s="146"/>
      <c r="F54" s="148"/>
    </row>
    <row r="55" spans="1:6" ht="12.75">
      <c r="A55" s="118"/>
      <c r="B55" s="121" t="s">
        <v>165</v>
      </c>
      <c r="C55" s="146"/>
      <c r="D55" s="147"/>
      <c r="E55" s="147"/>
      <c r="F55" s="148"/>
    </row>
    <row r="56" spans="1:6" ht="12.75">
      <c r="A56" s="118"/>
      <c r="B56" s="121" t="s">
        <v>166</v>
      </c>
      <c r="C56" s="146"/>
      <c r="D56" s="147"/>
      <c r="E56" s="146"/>
      <c r="F56" s="148"/>
    </row>
    <row r="57" spans="1:6" ht="12.75">
      <c r="A57" s="118"/>
      <c r="B57" s="121" t="s">
        <v>167</v>
      </c>
      <c r="C57" s="146"/>
      <c r="D57" s="147"/>
      <c r="E57" s="147"/>
      <c r="F57" s="148"/>
    </row>
    <row r="58" spans="1:6" ht="12.75">
      <c r="A58" s="118"/>
      <c r="B58" s="121" t="s">
        <v>189</v>
      </c>
      <c r="C58" s="146"/>
      <c r="D58" s="147"/>
      <c r="E58" s="146"/>
      <c r="F58" s="148"/>
    </row>
    <row r="59" spans="1:8" ht="12.75">
      <c r="A59" s="118"/>
      <c r="B59" s="121" t="s">
        <v>144</v>
      </c>
      <c r="C59" s="146"/>
      <c r="D59" s="147"/>
      <c r="E59" s="146"/>
      <c r="F59" s="148"/>
      <c r="H59" s="116"/>
    </row>
    <row r="60" spans="1:6" ht="12.75">
      <c r="A60" s="118"/>
      <c r="B60" s="121" t="s">
        <v>142</v>
      </c>
      <c r="C60" s="146"/>
      <c r="D60" s="147"/>
      <c r="E60" s="146"/>
      <c r="F60" s="148"/>
    </row>
    <row r="61" spans="1:6" ht="12.75">
      <c r="A61" s="118"/>
      <c r="B61" s="121" t="s">
        <v>168</v>
      </c>
      <c r="C61" s="146"/>
      <c r="D61" s="147"/>
      <c r="E61" s="146"/>
      <c r="F61" s="148"/>
    </row>
    <row r="62" spans="1:6" ht="12.75">
      <c r="A62" s="118"/>
      <c r="B62" s="124" t="s">
        <v>130</v>
      </c>
      <c r="C62" s="146"/>
      <c r="D62" s="149"/>
      <c r="E62" s="149"/>
      <c r="F62" s="149"/>
    </row>
    <row r="63" spans="1:6" ht="8.25" customHeight="1">
      <c r="A63" s="118"/>
      <c r="B63" s="124"/>
      <c r="C63" s="118"/>
      <c r="D63" s="123"/>
      <c r="E63" s="122"/>
      <c r="F63" s="123"/>
    </row>
    <row r="64" spans="1:6" ht="14.25" customHeight="1">
      <c r="A64" s="125">
        <v>6</v>
      </c>
      <c r="B64" s="120" t="s">
        <v>19</v>
      </c>
      <c r="C64" s="146"/>
      <c r="D64" s="149"/>
      <c r="E64" s="149"/>
      <c r="F64" s="149"/>
    </row>
    <row r="65" spans="1:6" ht="7.5" customHeight="1">
      <c r="A65" s="118"/>
      <c r="B65" s="118"/>
      <c r="C65" s="118"/>
      <c r="D65" s="118"/>
      <c r="E65" s="118"/>
      <c r="F65" s="118"/>
    </row>
    <row r="66" spans="1:6" ht="12.75">
      <c r="A66" s="119">
        <v>7</v>
      </c>
      <c r="B66" s="120" t="s">
        <v>20</v>
      </c>
      <c r="C66" s="118"/>
      <c r="D66" s="118"/>
      <c r="E66" s="118"/>
      <c r="F66" s="118"/>
    </row>
    <row r="67" spans="1:6" ht="12.75">
      <c r="A67" s="118"/>
      <c r="B67" s="121" t="s">
        <v>135</v>
      </c>
      <c r="C67" s="146"/>
      <c r="D67" s="147"/>
      <c r="E67" s="147"/>
      <c r="F67" s="148"/>
    </row>
    <row r="68" spans="1:6" ht="12.75">
      <c r="A68" s="118"/>
      <c r="B68" s="121" t="s">
        <v>134</v>
      </c>
      <c r="C68" s="146"/>
      <c r="D68" s="147"/>
      <c r="E68" s="147"/>
      <c r="F68" s="148"/>
    </row>
    <row r="69" spans="1:6" ht="12.75">
      <c r="A69" s="118"/>
      <c r="B69" s="124" t="s">
        <v>21</v>
      </c>
      <c r="C69" s="147"/>
      <c r="D69" s="149"/>
      <c r="E69" s="149"/>
      <c r="F69" s="149"/>
    </row>
    <row r="70" spans="1:6" ht="7.5" customHeight="1">
      <c r="A70" s="118"/>
      <c r="B70" s="118"/>
      <c r="C70" s="118"/>
      <c r="D70" s="118"/>
      <c r="E70" s="118"/>
      <c r="F70" s="118"/>
    </row>
    <row r="71" spans="1:6" ht="12.75">
      <c r="A71" s="119">
        <v>8</v>
      </c>
      <c r="B71" s="120" t="s">
        <v>22</v>
      </c>
      <c r="C71" s="149"/>
      <c r="D71" s="149"/>
      <c r="E71" s="149"/>
      <c r="F71" s="149"/>
    </row>
    <row r="72" spans="1:6" ht="12.75">
      <c r="A72" s="119"/>
      <c r="B72" s="121" t="s">
        <v>115</v>
      </c>
      <c r="C72" s="118"/>
      <c r="D72" s="123"/>
      <c r="E72" s="122"/>
      <c r="F72" s="123"/>
    </row>
    <row r="73" spans="1:6" ht="12.75">
      <c r="A73" s="8"/>
      <c r="B73" s="1" t="s">
        <v>87</v>
      </c>
      <c r="C73" s="3"/>
      <c r="D73" s="22"/>
      <c r="E73" s="21"/>
      <c r="F73" s="22"/>
    </row>
    <row r="74" spans="1:6" ht="12.75">
      <c r="A74" s="130"/>
      <c r="B74" s="138" t="s">
        <v>177</v>
      </c>
      <c r="C74" s="38"/>
      <c r="D74" s="129"/>
      <c r="E74" s="129"/>
      <c r="F74" s="38"/>
    </row>
    <row r="75" ht="12.75">
      <c r="B75" s="139" t="s">
        <v>195</v>
      </c>
    </row>
    <row r="76" ht="12.75">
      <c r="B76" s="139" t="s">
        <v>196</v>
      </c>
    </row>
    <row r="77" ht="12.75">
      <c r="B77" s="140" t="s">
        <v>197</v>
      </c>
    </row>
    <row r="78" ht="12.75">
      <c r="B78" s="140" t="s">
        <v>198</v>
      </c>
    </row>
    <row r="79" ht="12.75">
      <c r="B79" s="139" t="s">
        <v>200</v>
      </c>
    </row>
  </sheetData>
  <sheetProtection selectLockedCells="1"/>
  <mergeCells count="7">
    <mergeCell ref="A1:B1"/>
    <mergeCell ref="A3:B3"/>
    <mergeCell ref="C3:F3"/>
    <mergeCell ref="A4:B4"/>
    <mergeCell ref="C4:F4"/>
    <mergeCell ref="C1:F1"/>
    <mergeCell ref="C2:F2"/>
  </mergeCells>
  <printOptions gridLines="1" horizontalCentered="1"/>
  <pageMargins left="0.25" right="0.25" top="0.3" bottom="0.57" header="0" footer="0"/>
  <pageSetup fitToHeight="1" fitToWidth="1" horizontalDpi="300" verticalDpi="300" orientation="portrait" scale="79" r:id="rId1"/>
  <headerFooter alignWithMargins="0">
    <oddHeader>&amp;LColumbus House, Inc.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49">
      <selection activeCell="I63" sqref="I63"/>
    </sheetView>
  </sheetViews>
  <sheetFormatPr defaultColWidth="9.140625" defaultRowHeight="12.75"/>
  <cols>
    <col min="1" max="1" width="2.57421875" style="0" customWidth="1"/>
    <col min="4" max="4" width="2.57421875" style="0" customWidth="1"/>
    <col min="5" max="5" width="15.57421875" style="0" customWidth="1"/>
    <col min="6" max="6" width="1.57421875" style="0" customWidth="1"/>
    <col min="7" max="7" width="11.8515625" style="0" customWidth="1"/>
    <col min="8" max="8" width="1.57421875" style="0" customWidth="1"/>
    <col min="9" max="9" width="13.57421875" style="0" customWidth="1"/>
    <col min="10" max="10" width="2.57421875" style="0" customWidth="1"/>
    <col min="11" max="11" width="12.57421875" style="0" customWidth="1"/>
    <col min="12" max="12" width="2.57421875" style="0" customWidth="1"/>
  </cols>
  <sheetData>
    <row r="1" spans="1:9" ht="13.5">
      <c r="A1" s="200" t="s">
        <v>114</v>
      </c>
      <c r="B1" s="201"/>
      <c r="C1" s="201"/>
      <c r="D1" s="202"/>
      <c r="E1" s="202"/>
      <c r="G1" s="137"/>
      <c r="I1" s="137">
        <f>+'Budget Summary'!$C$4</f>
        <v>0</v>
      </c>
    </row>
    <row r="2" spans="1:4" ht="4.5" customHeight="1">
      <c r="A2" s="46"/>
      <c r="B2" s="47"/>
      <c r="C2" s="47"/>
      <c r="D2" s="48"/>
    </row>
    <row r="3" spans="2:3" ht="4.5" customHeight="1">
      <c r="B3" s="76"/>
      <c r="C3" s="48"/>
    </row>
    <row r="4" spans="1:13" ht="15" customHeight="1">
      <c r="A4" s="206" t="s">
        <v>90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</row>
    <row r="5" spans="1:11" ht="4.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3"/>
    </row>
    <row r="6" spans="2:10" ht="13.5">
      <c r="B6" s="49" t="s">
        <v>59</v>
      </c>
      <c r="C6" s="50"/>
      <c r="D6" s="50"/>
      <c r="E6" s="65"/>
      <c r="F6" s="65"/>
      <c r="G6" s="65"/>
      <c r="H6" s="65"/>
      <c r="I6" s="50"/>
      <c r="J6" s="50"/>
    </row>
    <row r="7" spans="2:13" ht="3.75" customHeight="1">
      <c r="B7" s="94"/>
      <c r="C7" s="58"/>
      <c r="D7" s="77"/>
      <c r="E7" s="77"/>
      <c r="F7" s="77"/>
      <c r="G7" s="77"/>
      <c r="H7" s="77"/>
      <c r="I7" s="94"/>
      <c r="J7" s="94"/>
      <c r="K7" s="95"/>
      <c r="L7" s="95"/>
      <c r="M7" s="95"/>
    </row>
    <row r="8" spans="2:13" ht="13.5">
      <c r="B8" s="196" t="s">
        <v>61</v>
      </c>
      <c r="C8" s="197"/>
      <c r="D8" s="77" t="s">
        <v>62</v>
      </c>
      <c r="E8" s="53" t="s">
        <v>63</v>
      </c>
      <c r="F8" s="77" t="s">
        <v>62</v>
      </c>
      <c r="G8" s="53" t="s">
        <v>72</v>
      </c>
      <c r="H8" s="132" t="s">
        <v>64</v>
      </c>
      <c r="I8" s="53" t="s">
        <v>33</v>
      </c>
      <c r="M8" s="95"/>
    </row>
    <row r="9" spans="2:13" ht="13.5">
      <c r="B9" s="195"/>
      <c r="C9" s="195"/>
      <c r="D9" s="161"/>
      <c r="E9" s="151"/>
      <c r="F9" s="161"/>
      <c r="G9" s="151"/>
      <c r="H9" s="161"/>
      <c r="I9" s="151"/>
      <c r="M9" s="95"/>
    </row>
    <row r="10" spans="2:13" ht="13.5">
      <c r="B10" s="195"/>
      <c r="C10" s="195"/>
      <c r="D10" s="161"/>
      <c r="E10" s="151"/>
      <c r="F10" s="161"/>
      <c r="G10" s="151"/>
      <c r="H10" s="161"/>
      <c r="I10" s="151"/>
      <c r="M10" s="95"/>
    </row>
    <row r="11" spans="2:13" ht="13.5">
      <c r="B11" s="195"/>
      <c r="C11" s="195"/>
      <c r="D11" s="161" t="s">
        <v>23</v>
      </c>
      <c r="E11" s="152"/>
      <c r="F11" s="161" t="s">
        <v>23</v>
      </c>
      <c r="G11" s="152"/>
      <c r="H11" s="161" t="s">
        <v>23</v>
      </c>
      <c r="I11" s="153">
        <f>+B11*E11*G11</f>
        <v>0</v>
      </c>
      <c r="M11" s="95"/>
    </row>
    <row r="12" spans="2:13" ht="13.5">
      <c r="B12" s="195"/>
      <c r="C12" s="195"/>
      <c r="D12" s="161" t="s">
        <v>23</v>
      </c>
      <c r="E12" s="151"/>
      <c r="F12" s="161" t="s">
        <v>23</v>
      </c>
      <c r="G12" s="151"/>
      <c r="H12" s="161" t="s">
        <v>23</v>
      </c>
      <c r="I12" s="151">
        <f>+B12*E12*G12</f>
        <v>0</v>
      </c>
      <c r="M12" s="95"/>
    </row>
    <row r="13" spans="2:13" ht="13.5">
      <c r="B13" s="195"/>
      <c r="C13" s="195"/>
      <c r="D13" s="161" t="s">
        <v>23</v>
      </c>
      <c r="E13" s="152"/>
      <c r="F13" s="161" t="s">
        <v>23</v>
      </c>
      <c r="G13" s="152"/>
      <c r="H13" s="161" t="s">
        <v>23</v>
      </c>
      <c r="I13" s="153">
        <f>+B13*E13*G13</f>
        <v>0</v>
      </c>
      <c r="M13" s="95"/>
    </row>
    <row r="14" spans="2:13" ht="13.5">
      <c r="B14" s="195"/>
      <c r="C14" s="195"/>
      <c r="D14" s="161" t="s">
        <v>23</v>
      </c>
      <c r="E14" s="154"/>
      <c r="F14" s="161" t="s">
        <v>23</v>
      </c>
      <c r="G14" s="154"/>
      <c r="H14" s="161" t="s">
        <v>23</v>
      </c>
      <c r="I14" s="154">
        <f>+B14*E14*G14</f>
        <v>0</v>
      </c>
      <c r="M14" s="95"/>
    </row>
    <row r="15" spans="2:13" ht="13.5">
      <c r="B15" s="195"/>
      <c r="C15" s="195"/>
      <c r="D15" s="161" t="s">
        <v>23</v>
      </c>
      <c r="E15" s="152"/>
      <c r="F15" s="161" t="s">
        <v>23</v>
      </c>
      <c r="G15" s="152"/>
      <c r="H15" s="161" t="s">
        <v>23</v>
      </c>
      <c r="I15" s="153">
        <f>+B15*E15*G15</f>
        <v>0</v>
      </c>
      <c r="M15" s="95"/>
    </row>
    <row r="16" spans="2:13" ht="13.5">
      <c r="B16" s="195"/>
      <c r="C16" s="195"/>
      <c r="D16" s="161" t="s">
        <v>23</v>
      </c>
      <c r="E16" s="154"/>
      <c r="F16" s="161" t="s">
        <v>23</v>
      </c>
      <c r="G16" s="154"/>
      <c r="H16" s="161" t="s">
        <v>23</v>
      </c>
      <c r="I16" s="154">
        <f>+B16*E16*G16</f>
        <v>0</v>
      </c>
      <c r="M16" s="95"/>
    </row>
    <row r="17" spans="4:13" ht="13.5">
      <c r="D17" s="3"/>
      <c r="J17" s="58"/>
      <c r="K17" s="99"/>
      <c r="L17" s="95"/>
      <c r="M17" s="95"/>
    </row>
    <row r="18" spans="2:13" ht="13.5">
      <c r="B18" s="46" t="s">
        <v>67</v>
      </c>
      <c r="D18" s="3"/>
      <c r="E18" s="3"/>
      <c r="F18" s="94"/>
      <c r="G18" s="94"/>
      <c r="H18" s="61"/>
      <c r="I18" s="203" t="s">
        <v>23</v>
      </c>
      <c r="J18" s="203"/>
      <c r="K18" s="155"/>
      <c r="L18" s="95"/>
      <c r="M18" s="95"/>
    </row>
    <row r="19" spans="2:13" ht="13.5">
      <c r="B19" s="46"/>
      <c r="D19" s="3"/>
      <c r="E19" s="3"/>
      <c r="F19" s="94"/>
      <c r="G19" s="94"/>
      <c r="H19" s="61"/>
      <c r="I19" s="204"/>
      <c r="J19" s="204"/>
      <c r="K19" s="62" t="s">
        <v>60</v>
      </c>
      <c r="L19" s="95"/>
      <c r="M19" s="95"/>
    </row>
    <row r="20" spans="2:13" ht="13.5">
      <c r="B20" s="143" t="s">
        <v>201</v>
      </c>
      <c r="D20" s="3"/>
      <c r="E20" s="3"/>
      <c r="F20" s="94"/>
      <c r="G20" s="94"/>
      <c r="H20" s="61"/>
      <c r="I20" s="87"/>
      <c r="J20" s="87"/>
      <c r="K20" s="62"/>
      <c r="L20" s="95"/>
      <c r="M20" s="95"/>
    </row>
    <row r="21" spans="1:13" ht="4.5" customHeight="1">
      <c r="A21" s="40"/>
      <c r="B21" s="100"/>
      <c r="C21" s="100"/>
      <c r="D21" s="100"/>
      <c r="E21" s="100"/>
      <c r="F21" s="100"/>
      <c r="G21" s="100"/>
      <c r="H21" s="100"/>
      <c r="I21" s="101"/>
      <c r="J21" s="101"/>
      <c r="K21" s="102"/>
      <c r="L21" s="102"/>
      <c r="M21" s="102"/>
    </row>
    <row r="22" spans="1:10" ht="4.5" customHeight="1">
      <c r="A22" s="3"/>
      <c r="B22" s="57"/>
      <c r="C22" s="57"/>
      <c r="D22" s="57"/>
      <c r="E22" s="57"/>
      <c r="F22" s="57"/>
      <c r="G22" s="57"/>
      <c r="H22" s="57"/>
      <c r="I22" s="69"/>
      <c r="J22" s="69"/>
    </row>
    <row r="23" spans="1:11" ht="13.5" customHeight="1">
      <c r="A23" s="3"/>
      <c r="B23" s="55" t="s">
        <v>202</v>
      </c>
      <c r="C23" s="53"/>
      <c r="D23" s="53"/>
      <c r="G23" s="53"/>
      <c r="H23" s="53"/>
      <c r="I23" s="53"/>
      <c r="J23" s="53"/>
      <c r="K23" s="3"/>
    </row>
    <row r="24" spans="1:11" ht="3.75" customHeight="1">
      <c r="A24" s="3"/>
      <c r="D24" s="3"/>
      <c r="E24" s="53"/>
      <c r="F24" s="77"/>
      <c r="G24" s="78"/>
      <c r="H24" s="79"/>
      <c r="I24" s="80"/>
      <c r="J24" s="56"/>
      <c r="K24" s="78"/>
    </row>
    <row r="25" spans="1:9" ht="13.5">
      <c r="A25" s="3"/>
      <c r="B25" s="196" t="s">
        <v>61</v>
      </c>
      <c r="C25" s="197"/>
      <c r="D25" s="77" t="s">
        <v>62</v>
      </c>
      <c r="E25" s="53" t="s">
        <v>63</v>
      </c>
      <c r="F25" s="77" t="s">
        <v>62</v>
      </c>
      <c r="G25" s="53" t="s">
        <v>72</v>
      </c>
      <c r="H25" s="132" t="s">
        <v>64</v>
      </c>
      <c r="I25" s="53" t="s">
        <v>33</v>
      </c>
    </row>
    <row r="26" spans="1:9" ht="13.5">
      <c r="A26" s="59"/>
      <c r="B26" s="195"/>
      <c r="C26" s="195"/>
      <c r="D26" s="161"/>
      <c r="E26" s="151"/>
      <c r="F26" s="161"/>
      <c r="G26" s="156"/>
      <c r="H26" s="161"/>
      <c r="I26" s="151"/>
    </row>
    <row r="27" spans="1:9" ht="13.5">
      <c r="A27" s="61"/>
      <c r="B27" s="195"/>
      <c r="C27" s="195"/>
      <c r="D27" s="162"/>
      <c r="E27" s="151"/>
      <c r="F27" s="162"/>
      <c r="G27" s="157"/>
      <c r="H27" s="162"/>
      <c r="I27" s="151"/>
    </row>
    <row r="28" spans="1:9" ht="13.5">
      <c r="A28" s="3"/>
      <c r="B28" s="195"/>
      <c r="C28" s="195"/>
      <c r="D28" s="163" t="s">
        <v>23</v>
      </c>
      <c r="E28" s="152"/>
      <c r="F28" s="163" t="s">
        <v>23</v>
      </c>
      <c r="G28" s="157"/>
      <c r="H28" s="163" t="s">
        <v>23</v>
      </c>
      <c r="I28" s="153">
        <f aca="true" t="shared" si="0" ref="I28:I33">+B28*E28*G28</f>
        <v>0</v>
      </c>
    </row>
    <row r="29" spans="1:9" ht="13.5">
      <c r="A29" s="3"/>
      <c r="B29" s="195"/>
      <c r="C29" s="195"/>
      <c r="D29" s="164" t="s">
        <v>23</v>
      </c>
      <c r="E29" s="154"/>
      <c r="F29" s="164" t="s">
        <v>23</v>
      </c>
      <c r="G29" s="158"/>
      <c r="H29" s="164" t="s">
        <v>23</v>
      </c>
      <c r="I29" s="154">
        <f t="shared" si="0"/>
        <v>0</v>
      </c>
    </row>
    <row r="30" spans="1:9" ht="13.5">
      <c r="A30" s="3"/>
      <c r="B30" s="195"/>
      <c r="C30" s="195"/>
      <c r="D30" s="164" t="s">
        <v>23</v>
      </c>
      <c r="E30" s="151"/>
      <c r="F30" s="164" t="s">
        <v>23</v>
      </c>
      <c r="G30" s="159"/>
      <c r="H30" s="164" t="s">
        <v>23</v>
      </c>
      <c r="I30" s="151">
        <f t="shared" si="0"/>
        <v>0</v>
      </c>
    </row>
    <row r="31" spans="1:9" ht="13.5">
      <c r="A31" s="3"/>
      <c r="B31" s="195"/>
      <c r="C31" s="195"/>
      <c r="D31" s="164" t="s">
        <v>23</v>
      </c>
      <c r="E31" s="154"/>
      <c r="F31" s="164" t="s">
        <v>23</v>
      </c>
      <c r="G31" s="157"/>
      <c r="H31" s="164" t="s">
        <v>23</v>
      </c>
      <c r="I31" s="151">
        <f t="shared" si="0"/>
        <v>0</v>
      </c>
    </row>
    <row r="32" spans="1:9" ht="13.5">
      <c r="A32" s="3"/>
      <c r="B32" s="195"/>
      <c r="C32" s="195"/>
      <c r="D32" s="161" t="s">
        <v>23</v>
      </c>
      <c r="E32" s="151"/>
      <c r="F32" s="161" t="s">
        <v>23</v>
      </c>
      <c r="G32" s="156"/>
      <c r="H32" s="161" t="s">
        <v>23</v>
      </c>
      <c r="I32" s="153">
        <f t="shared" si="0"/>
        <v>0</v>
      </c>
    </row>
    <row r="33" spans="1:9" ht="13.5">
      <c r="A33" s="3"/>
      <c r="B33" s="195"/>
      <c r="C33" s="195"/>
      <c r="D33" s="164" t="s">
        <v>23</v>
      </c>
      <c r="E33" s="154"/>
      <c r="F33" s="164" t="s">
        <v>23</v>
      </c>
      <c r="G33" s="158"/>
      <c r="H33" s="164" t="s">
        <v>23</v>
      </c>
      <c r="I33" s="151">
        <f t="shared" si="0"/>
        <v>0</v>
      </c>
    </row>
    <row r="34" spans="1:11" ht="13.5">
      <c r="A34" s="3"/>
      <c r="B34" s="55"/>
      <c r="C34" s="56"/>
      <c r="D34" s="61"/>
      <c r="E34" s="88"/>
      <c r="F34" s="81"/>
      <c r="G34" s="85"/>
      <c r="H34" s="85"/>
      <c r="I34" s="89"/>
      <c r="J34" s="61"/>
      <c r="K34" s="90"/>
    </row>
    <row r="35" spans="1:13" ht="13.5">
      <c r="A35" s="3"/>
      <c r="B35" s="55" t="s">
        <v>178</v>
      </c>
      <c r="C35" s="56"/>
      <c r="D35" s="61"/>
      <c r="E35" s="88"/>
      <c r="F35" s="81"/>
      <c r="G35" s="85"/>
      <c r="H35" s="85"/>
      <c r="I35" s="89"/>
      <c r="J35" s="61" t="s">
        <v>23</v>
      </c>
      <c r="K35" s="155">
        <f>SUM(I26:I33)</f>
        <v>0</v>
      </c>
      <c r="L35" s="205"/>
      <c r="M35" s="205"/>
    </row>
    <row r="36" spans="1:13" ht="13.5">
      <c r="A36" s="3"/>
      <c r="B36" s="57"/>
      <c r="C36" s="57"/>
      <c r="D36" s="57"/>
      <c r="E36" s="57"/>
      <c r="F36" s="57"/>
      <c r="G36" s="57"/>
      <c r="H36" s="57"/>
      <c r="I36" s="69"/>
      <c r="J36" s="69"/>
      <c r="K36" s="91" t="s">
        <v>66</v>
      </c>
      <c r="L36" s="87"/>
      <c r="M36" s="87"/>
    </row>
    <row r="37" spans="1:13" ht="13.5">
      <c r="A37" s="3"/>
      <c r="B37" s="143" t="s">
        <v>203</v>
      </c>
      <c r="C37" s="57"/>
      <c r="D37" s="57"/>
      <c r="E37" s="57"/>
      <c r="F37" s="57"/>
      <c r="G37" s="57"/>
      <c r="H37" s="57"/>
      <c r="I37" s="69"/>
      <c r="J37" s="69"/>
      <c r="K37" s="91"/>
      <c r="L37" s="87"/>
      <c r="M37" s="87"/>
    </row>
    <row r="38" spans="2:13" ht="10.5" customHeight="1">
      <c r="B38" s="144" t="s">
        <v>176</v>
      </c>
      <c r="C38" s="50"/>
      <c r="D38" s="50"/>
      <c r="E38" s="50"/>
      <c r="F38" s="50"/>
      <c r="G38" s="50"/>
      <c r="H38" s="50"/>
      <c r="I38" s="50"/>
      <c r="J38" s="50"/>
      <c r="L38" s="40"/>
      <c r="M38" s="40"/>
    </row>
    <row r="39" spans="1:11" ht="4.5" customHeight="1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2"/>
    </row>
    <row r="40" spans="1:11" ht="4.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3"/>
    </row>
    <row r="41" spans="2:9" ht="13.5">
      <c r="B41" s="55" t="s">
        <v>179</v>
      </c>
      <c r="C41" s="53"/>
      <c r="D41" s="53"/>
      <c r="G41" s="53"/>
      <c r="H41" s="53"/>
      <c r="I41" s="53"/>
    </row>
    <row r="42" spans="4:13" ht="4.5" customHeight="1">
      <c r="D42" s="3"/>
      <c r="E42" s="53"/>
      <c r="F42" s="77"/>
      <c r="G42" s="78"/>
      <c r="H42" s="79"/>
      <c r="I42" s="80"/>
      <c r="K42" s="95"/>
      <c r="L42" s="95"/>
      <c r="M42" s="95"/>
    </row>
    <row r="43" spans="2:13" ht="13.5">
      <c r="B43" s="196" t="s">
        <v>61</v>
      </c>
      <c r="C43" s="197"/>
      <c r="D43" s="77" t="s">
        <v>62</v>
      </c>
      <c r="E43" s="53" t="s">
        <v>27</v>
      </c>
      <c r="F43" s="77" t="s">
        <v>62</v>
      </c>
      <c r="G43" s="53" t="s">
        <v>72</v>
      </c>
      <c r="H43" s="132" t="s">
        <v>64</v>
      </c>
      <c r="I43" s="53" t="s">
        <v>33</v>
      </c>
      <c r="L43" s="58"/>
      <c r="M43" s="95"/>
    </row>
    <row r="44" spans="2:13" ht="13.5">
      <c r="B44" s="195"/>
      <c r="C44" s="195"/>
      <c r="D44" s="161" t="s">
        <v>23</v>
      </c>
      <c r="E44" s="151"/>
      <c r="F44" s="161" t="s">
        <v>23</v>
      </c>
      <c r="G44" s="156"/>
      <c r="H44" s="161" t="s">
        <v>23</v>
      </c>
      <c r="I44" s="151">
        <f>+B44*E44*G44</f>
        <v>0</v>
      </c>
      <c r="L44" s="58"/>
      <c r="M44" s="95"/>
    </row>
    <row r="45" spans="2:13" ht="13.5">
      <c r="B45" s="195"/>
      <c r="C45" s="195"/>
      <c r="D45" s="162" t="s">
        <v>23</v>
      </c>
      <c r="E45" s="151"/>
      <c r="F45" s="162" t="s">
        <v>23</v>
      </c>
      <c r="G45" s="157"/>
      <c r="H45" s="162" t="s">
        <v>23</v>
      </c>
      <c r="I45" s="151">
        <f aca="true" t="shared" si="1" ref="I45:I51">+B45*E45*G45</f>
        <v>0</v>
      </c>
      <c r="L45" s="58"/>
      <c r="M45" s="95"/>
    </row>
    <row r="46" spans="2:13" ht="13.5">
      <c r="B46" s="195"/>
      <c r="C46" s="195"/>
      <c r="D46" s="162" t="s">
        <v>23</v>
      </c>
      <c r="E46" s="151"/>
      <c r="F46" s="162" t="s">
        <v>23</v>
      </c>
      <c r="G46" s="157"/>
      <c r="H46" s="162" t="s">
        <v>23</v>
      </c>
      <c r="I46" s="151">
        <f t="shared" si="1"/>
        <v>0</v>
      </c>
      <c r="L46" s="58"/>
      <c r="M46" s="95"/>
    </row>
    <row r="47" spans="2:13" ht="13.5">
      <c r="B47" s="195"/>
      <c r="C47" s="195"/>
      <c r="D47" s="162" t="s">
        <v>23</v>
      </c>
      <c r="E47" s="151"/>
      <c r="F47" s="162" t="s">
        <v>23</v>
      </c>
      <c r="G47" s="157"/>
      <c r="H47" s="162" t="s">
        <v>23</v>
      </c>
      <c r="I47" s="151">
        <f t="shared" si="1"/>
        <v>0</v>
      </c>
      <c r="L47" s="58"/>
      <c r="M47" s="95"/>
    </row>
    <row r="48" spans="2:13" ht="13.5">
      <c r="B48" s="195"/>
      <c r="C48" s="195"/>
      <c r="D48" s="162" t="s">
        <v>23</v>
      </c>
      <c r="E48" s="151"/>
      <c r="F48" s="162" t="s">
        <v>23</v>
      </c>
      <c r="G48" s="157"/>
      <c r="H48" s="162" t="s">
        <v>23</v>
      </c>
      <c r="I48" s="151">
        <f t="shared" si="1"/>
        <v>0</v>
      </c>
      <c r="L48" s="58"/>
      <c r="M48" s="95"/>
    </row>
    <row r="49" spans="2:13" ht="13.5">
      <c r="B49" s="195"/>
      <c r="C49" s="195"/>
      <c r="D49" s="163" t="s">
        <v>23</v>
      </c>
      <c r="E49" s="152"/>
      <c r="F49" s="163" t="s">
        <v>23</v>
      </c>
      <c r="G49" s="157"/>
      <c r="H49" s="163" t="s">
        <v>23</v>
      </c>
      <c r="I49" s="153">
        <f t="shared" si="1"/>
        <v>0</v>
      </c>
      <c r="L49" s="58"/>
      <c r="M49" s="95"/>
    </row>
    <row r="50" spans="2:13" ht="13.5">
      <c r="B50" s="195"/>
      <c r="C50" s="195"/>
      <c r="D50" s="164" t="s">
        <v>23</v>
      </c>
      <c r="E50" s="154"/>
      <c r="F50" s="164" t="s">
        <v>23</v>
      </c>
      <c r="G50" s="158"/>
      <c r="H50" s="164" t="s">
        <v>23</v>
      </c>
      <c r="I50" s="154">
        <f t="shared" si="1"/>
        <v>0</v>
      </c>
      <c r="L50" s="58"/>
      <c r="M50" s="95"/>
    </row>
    <row r="51" spans="2:13" ht="13.5">
      <c r="B51" s="195"/>
      <c r="C51" s="195"/>
      <c r="D51" s="164" t="s">
        <v>23</v>
      </c>
      <c r="E51" s="151"/>
      <c r="F51" s="164" t="s">
        <v>23</v>
      </c>
      <c r="G51" s="159"/>
      <c r="H51" s="164" t="s">
        <v>23</v>
      </c>
      <c r="I51" s="154">
        <f t="shared" si="1"/>
        <v>0</v>
      </c>
      <c r="L51" s="58"/>
      <c r="M51" s="95"/>
    </row>
    <row r="52" spans="12:13" ht="13.5">
      <c r="L52" s="58"/>
      <c r="M52" s="95"/>
    </row>
    <row r="53" spans="4:13" ht="13.5">
      <c r="D53" s="3"/>
      <c r="E53" s="3"/>
      <c r="F53" s="94"/>
      <c r="G53" s="94"/>
      <c r="H53" s="61"/>
      <c r="I53" s="81"/>
      <c r="J53" s="58"/>
      <c r="K53" s="99"/>
      <c r="L53" s="95"/>
      <c r="M53" s="95"/>
    </row>
    <row r="54" spans="2:13" ht="13.5">
      <c r="B54" s="46" t="s">
        <v>180</v>
      </c>
      <c r="D54" s="3"/>
      <c r="E54" s="3"/>
      <c r="F54" s="94"/>
      <c r="G54" s="94"/>
      <c r="H54" s="61"/>
      <c r="I54" s="203" t="s">
        <v>23</v>
      </c>
      <c r="J54" s="203"/>
      <c r="K54" s="155">
        <f>SUM(I44:I51)</f>
        <v>0</v>
      </c>
      <c r="L54" s="95"/>
      <c r="M54" s="95"/>
    </row>
    <row r="55" spans="2:13" ht="13.5">
      <c r="B55" s="144" t="s">
        <v>176</v>
      </c>
      <c r="D55" s="3"/>
      <c r="E55" s="3"/>
      <c r="F55" s="94"/>
      <c r="G55" s="94"/>
      <c r="H55" s="61"/>
      <c r="I55" s="204"/>
      <c r="J55" s="204"/>
      <c r="K55" s="126" t="s">
        <v>68</v>
      </c>
      <c r="L55" s="102"/>
      <c r="M55" s="102"/>
    </row>
    <row r="56" spans="1:11" ht="4.5" customHeight="1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63"/>
    </row>
    <row r="57" spans="1:11" ht="4.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3"/>
    </row>
    <row r="58" spans="2:9" ht="13.5">
      <c r="B58" s="55" t="s">
        <v>181</v>
      </c>
      <c r="C58" s="53"/>
      <c r="D58" s="53"/>
      <c r="G58" s="53"/>
      <c r="H58" s="53"/>
      <c r="I58" s="53"/>
    </row>
    <row r="59" spans="4:13" ht="4.5" customHeight="1">
      <c r="D59" s="3"/>
      <c r="E59" s="53"/>
      <c r="F59" s="77"/>
      <c r="G59" s="78"/>
      <c r="H59" s="79"/>
      <c r="I59" s="80"/>
      <c r="K59" s="95"/>
      <c r="L59" s="95"/>
      <c r="M59" s="95"/>
    </row>
    <row r="60" spans="2:13" ht="13.5">
      <c r="B60" s="196" t="s">
        <v>61</v>
      </c>
      <c r="C60" s="197"/>
      <c r="D60" s="77" t="s">
        <v>62</v>
      </c>
      <c r="E60" s="53" t="s">
        <v>27</v>
      </c>
      <c r="F60" s="77" t="s">
        <v>62</v>
      </c>
      <c r="G60" s="53" t="s">
        <v>72</v>
      </c>
      <c r="H60" s="132" t="s">
        <v>64</v>
      </c>
      <c r="I60" s="53" t="s">
        <v>33</v>
      </c>
      <c r="L60" s="58"/>
      <c r="M60" s="95"/>
    </row>
    <row r="61" spans="2:13" ht="13.5">
      <c r="B61" s="195"/>
      <c r="C61" s="195"/>
      <c r="D61" s="161"/>
      <c r="E61" s="151"/>
      <c r="F61" s="161"/>
      <c r="G61" s="156"/>
      <c r="H61" s="161"/>
      <c r="I61" s="151"/>
      <c r="L61" s="58"/>
      <c r="M61" s="95"/>
    </row>
    <row r="62" spans="2:13" ht="13.5">
      <c r="B62" s="195"/>
      <c r="C62" s="195"/>
      <c r="D62" s="162"/>
      <c r="E62" s="151"/>
      <c r="F62" s="162"/>
      <c r="G62" s="157"/>
      <c r="H62" s="162"/>
      <c r="I62" s="151"/>
      <c r="L62" s="58"/>
      <c r="M62" s="95"/>
    </row>
    <row r="63" spans="2:13" ht="13.5">
      <c r="B63" s="195"/>
      <c r="C63" s="195"/>
      <c r="D63" s="162" t="s">
        <v>23</v>
      </c>
      <c r="E63" s="151"/>
      <c r="F63" s="162" t="s">
        <v>23</v>
      </c>
      <c r="G63" s="157"/>
      <c r="H63" s="162" t="s">
        <v>23</v>
      </c>
      <c r="I63" s="151">
        <f>+B63*E63*G63</f>
        <v>0</v>
      </c>
      <c r="L63" s="58"/>
      <c r="M63" s="95"/>
    </row>
    <row r="64" spans="2:13" ht="13.5">
      <c r="B64" s="195"/>
      <c r="C64" s="195"/>
      <c r="D64" s="162" t="s">
        <v>23</v>
      </c>
      <c r="E64" s="151"/>
      <c r="F64" s="162" t="s">
        <v>23</v>
      </c>
      <c r="G64" s="157"/>
      <c r="H64" s="162" t="s">
        <v>23</v>
      </c>
      <c r="I64" s="151">
        <f>+B64*E64*G64</f>
        <v>0</v>
      </c>
      <c r="L64" s="58"/>
      <c r="M64" s="95"/>
    </row>
    <row r="65" spans="2:13" ht="13.5">
      <c r="B65" s="195"/>
      <c r="C65" s="195"/>
      <c r="D65" s="162" t="s">
        <v>23</v>
      </c>
      <c r="E65" s="151"/>
      <c r="F65" s="162" t="s">
        <v>23</v>
      </c>
      <c r="G65" s="157"/>
      <c r="H65" s="162" t="s">
        <v>23</v>
      </c>
      <c r="I65" s="151">
        <f>+B65*E65*G65</f>
        <v>0</v>
      </c>
      <c r="L65" s="58"/>
      <c r="M65" s="95"/>
    </row>
    <row r="66" spans="2:13" ht="13.5">
      <c r="B66" s="195"/>
      <c r="C66" s="195"/>
      <c r="D66" s="163" t="s">
        <v>23</v>
      </c>
      <c r="E66" s="152"/>
      <c r="F66" s="163" t="s">
        <v>23</v>
      </c>
      <c r="G66" s="157"/>
      <c r="H66" s="163" t="s">
        <v>23</v>
      </c>
      <c r="I66" s="153">
        <f>+B66*E66*G66</f>
        <v>0</v>
      </c>
      <c r="L66" s="58"/>
      <c r="M66" s="95"/>
    </row>
    <row r="67" spans="2:13" ht="13.5">
      <c r="B67" s="195"/>
      <c r="C67" s="195"/>
      <c r="D67" s="164" t="s">
        <v>23</v>
      </c>
      <c r="E67" s="154"/>
      <c r="F67" s="164" t="s">
        <v>23</v>
      </c>
      <c r="G67" s="158"/>
      <c r="H67" s="164" t="s">
        <v>23</v>
      </c>
      <c r="I67" s="154">
        <f>+B67*E67*G67</f>
        <v>0</v>
      </c>
      <c r="L67" s="58"/>
      <c r="M67" s="95"/>
    </row>
    <row r="68" spans="2:13" ht="13.5">
      <c r="B68" s="195"/>
      <c r="C68" s="195"/>
      <c r="D68" s="164" t="s">
        <v>23</v>
      </c>
      <c r="E68" s="151"/>
      <c r="F68" s="164" t="s">
        <v>23</v>
      </c>
      <c r="G68" s="159"/>
      <c r="H68" s="164" t="s">
        <v>23</v>
      </c>
      <c r="I68" s="154">
        <f>+B68*E68*G68</f>
        <v>0</v>
      </c>
      <c r="L68" s="58"/>
      <c r="M68" s="95"/>
    </row>
    <row r="69" spans="12:13" ht="13.5">
      <c r="L69" s="58"/>
      <c r="M69" s="95"/>
    </row>
    <row r="70" spans="4:13" ht="13.5">
      <c r="D70" s="3"/>
      <c r="E70" s="3"/>
      <c r="F70" s="94"/>
      <c r="G70" s="94"/>
      <c r="H70" s="61"/>
      <c r="I70" s="81"/>
      <c r="J70" s="58"/>
      <c r="K70" s="99"/>
      <c r="L70" s="95"/>
      <c r="M70" s="95"/>
    </row>
    <row r="71" spans="2:13" ht="13.5">
      <c r="B71" s="46" t="s">
        <v>182</v>
      </c>
      <c r="D71" s="3"/>
      <c r="E71" s="3"/>
      <c r="F71" s="94"/>
      <c r="G71" s="94"/>
      <c r="H71" s="61"/>
      <c r="I71" s="203" t="s">
        <v>23</v>
      </c>
      <c r="J71" s="203"/>
      <c r="K71" s="155">
        <f>SUM(I61:I68)</f>
        <v>0</v>
      </c>
      <c r="L71" s="95"/>
      <c r="M71" s="95"/>
    </row>
    <row r="72" spans="2:13" ht="13.5">
      <c r="B72" s="144" t="s">
        <v>176</v>
      </c>
      <c r="D72" s="3"/>
      <c r="E72" s="3"/>
      <c r="F72" s="94"/>
      <c r="G72" s="94"/>
      <c r="H72" s="61"/>
      <c r="I72" s="204"/>
      <c r="J72" s="204"/>
      <c r="K72" s="62" t="s">
        <v>80</v>
      </c>
      <c r="L72" s="95"/>
      <c r="M72" s="95"/>
    </row>
    <row r="73" spans="1:13" ht="4.5" customHeight="1">
      <c r="A73" s="40"/>
      <c r="B73" s="100"/>
      <c r="C73" s="100"/>
      <c r="D73" s="100"/>
      <c r="E73" s="100"/>
      <c r="F73" s="100"/>
      <c r="G73" s="100"/>
      <c r="H73" s="100"/>
      <c r="I73" s="101"/>
      <c r="J73" s="101"/>
      <c r="K73" s="102"/>
      <c r="L73" s="102"/>
      <c r="M73" s="102"/>
    </row>
    <row r="74" ht="4.5" customHeight="1"/>
    <row r="75" spans="1:13" ht="4.5" customHeight="1">
      <c r="A75" s="70"/>
      <c r="B75" s="71"/>
      <c r="C75" s="71"/>
      <c r="D75" s="107"/>
      <c r="E75" s="198"/>
      <c r="F75" s="198"/>
      <c r="G75" s="198"/>
      <c r="H75" s="105"/>
      <c r="I75" s="71"/>
      <c r="J75" s="71"/>
      <c r="K75" s="75"/>
      <c r="L75" s="75"/>
      <c r="M75" s="73"/>
    </row>
    <row r="76" spans="2:11" ht="15">
      <c r="B76" s="74" t="s">
        <v>91</v>
      </c>
      <c r="H76" s="61"/>
      <c r="I76" s="55"/>
      <c r="J76" s="61" t="s">
        <v>23</v>
      </c>
      <c r="K76" s="160">
        <f>+K18+K35+K54+K71</f>
        <v>0</v>
      </c>
    </row>
    <row r="77" spans="2:11" ht="13.5">
      <c r="B77" s="2"/>
      <c r="H77" s="94"/>
      <c r="I77" s="87"/>
      <c r="J77" s="87"/>
      <c r="K77" s="106" t="s">
        <v>69</v>
      </c>
    </row>
    <row r="78" spans="2:11" ht="3.75" customHeight="1">
      <c r="B78" s="57"/>
      <c r="H78" s="94"/>
      <c r="I78" s="87"/>
      <c r="J78" s="87"/>
      <c r="K78" s="106"/>
    </row>
    <row r="79" spans="1:11" ht="0.75" customHeight="1">
      <c r="A79" s="3"/>
      <c r="B79" s="57"/>
      <c r="C79" s="57"/>
      <c r="D79" s="96"/>
      <c r="E79" s="199"/>
      <c r="F79" s="199"/>
      <c r="G79" s="199"/>
      <c r="H79" s="81"/>
      <c r="I79" s="57"/>
      <c r="J79" s="57"/>
      <c r="K79" s="3"/>
    </row>
    <row r="80" spans="1:13" ht="4.5" customHeight="1">
      <c r="A80" s="70"/>
      <c r="B80" s="71"/>
      <c r="C80" s="71"/>
      <c r="D80" s="107"/>
      <c r="E80" s="198"/>
      <c r="F80" s="198"/>
      <c r="G80" s="198"/>
      <c r="H80" s="105"/>
      <c r="I80" s="71"/>
      <c r="J80" s="71"/>
      <c r="K80" s="75"/>
      <c r="L80" s="75"/>
      <c r="M80" s="73"/>
    </row>
  </sheetData>
  <sheetProtection selectLockedCells="1"/>
  <mergeCells count="48">
    <mergeCell ref="L35:M35"/>
    <mergeCell ref="I54:J54"/>
    <mergeCell ref="I55:J55"/>
    <mergeCell ref="A4:M4"/>
    <mergeCell ref="B8:C8"/>
    <mergeCell ref="I18:J18"/>
    <mergeCell ref="I19:J19"/>
    <mergeCell ref="B11:C11"/>
    <mergeCell ref="B14:C14"/>
    <mergeCell ref="B12:C12"/>
    <mergeCell ref="B16:C16"/>
    <mergeCell ref="B28:C28"/>
    <mergeCell ref="B29:C29"/>
    <mergeCell ref="I71:J71"/>
    <mergeCell ref="I72:J72"/>
    <mergeCell ref="B67:C67"/>
    <mergeCell ref="B68:C68"/>
    <mergeCell ref="B47:C47"/>
    <mergeCell ref="B48:C48"/>
    <mergeCell ref="B49:C49"/>
    <mergeCell ref="B64:C64"/>
    <mergeCell ref="E75:G75"/>
    <mergeCell ref="B46:C46"/>
    <mergeCell ref="A1:E1"/>
    <mergeCell ref="B9:C9"/>
    <mergeCell ref="B10:C10"/>
    <mergeCell ref="B25:C25"/>
    <mergeCell ref="B13:C13"/>
    <mergeCell ref="B26:C26"/>
    <mergeCell ref="B15:C15"/>
    <mergeCell ref="B65:C65"/>
    <mergeCell ref="B43:C43"/>
    <mergeCell ref="B44:C44"/>
    <mergeCell ref="B45:C45"/>
    <mergeCell ref="E80:G80"/>
    <mergeCell ref="E79:G79"/>
    <mergeCell ref="B61:C61"/>
    <mergeCell ref="B62:C62"/>
    <mergeCell ref="B66:C66"/>
    <mergeCell ref="B63:C63"/>
    <mergeCell ref="B31:C31"/>
    <mergeCell ref="B32:C32"/>
    <mergeCell ref="B30:C30"/>
    <mergeCell ref="B27:C27"/>
    <mergeCell ref="B51:C51"/>
    <mergeCell ref="B60:C60"/>
    <mergeCell ref="B33:C33"/>
    <mergeCell ref="B50:C50"/>
  </mergeCells>
  <printOptions gridLines="1" horizontalCentered="1"/>
  <pageMargins left="0.25" right="0.25" top="0" bottom="0.07" header="0" footer="0"/>
  <pageSetup fitToHeight="1" fitToWidth="1" horizontalDpi="600" verticalDpi="600" orientation="portrait" scale="85" r:id="rId1"/>
  <headerFooter alignWithMargins="0">
    <oddHeader>&amp;LColumbus House, Inc.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zoomScalePageLayoutView="0" workbookViewId="0" topLeftCell="A94">
      <selection activeCell="C58" sqref="C58"/>
    </sheetView>
  </sheetViews>
  <sheetFormatPr defaultColWidth="9.140625" defaultRowHeight="12.75"/>
  <cols>
    <col min="1" max="1" width="2.57421875" style="0" customWidth="1"/>
    <col min="6" max="6" width="2.57421875" style="0" customWidth="1"/>
    <col min="7" max="7" width="12.57421875" style="0" customWidth="1"/>
    <col min="8" max="8" width="1.57421875" style="0" customWidth="1"/>
    <col min="10" max="10" width="1.57421875" style="0" customWidth="1"/>
    <col min="11" max="11" width="2.57421875" style="0" customWidth="1"/>
    <col min="13" max="13" width="12.57421875" style="0" customWidth="1"/>
    <col min="15" max="17" width="9.140625" style="116" customWidth="1"/>
  </cols>
  <sheetData>
    <row r="1" spans="1:9" ht="13.5">
      <c r="A1" s="200" t="str">
        <f>+'Budget Section 1'!$A$1:$E$1</f>
        <v>POS-Budget Support Rev. 1/12</v>
      </c>
      <c r="B1" s="201"/>
      <c r="C1" s="201"/>
      <c r="D1" s="201"/>
      <c r="E1" s="201"/>
      <c r="F1" s="202"/>
      <c r="G1" s="202"/>
      <c r="I1" s="137">
        <f>+'Budget Summary'!$C$4</f>
        <v>0</v>
      </c>
    </row>
    <row r="2" ht="4.5" customHeight="1"/>
    <row r="3" ht="4.5" customHeight="1"/>
    <row r="4" ht="4.5" customHeight="1"/>
    <row r="5" spans="1:14" ht="13.5">
      <c r="A5" s="206" t="s">
        <v>173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1"/>
    </row>
    <row r="6" spans="1:14" ht="4.5" customHeight="1">
      <c r="A6" s="51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2:13" ht="13.5">
      <c r="B7" s="103" t="s">
        <v>170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3"/>
    </row>
    <row r="8" spans="2:13" ht="13.5">
      <c r="B8" s="57"/>
      <c r="C8" s="215"/>
      <c r="D8" s="215"/>
      <c r="E8" s="215"/>
      <c r="F8" s="77"/>
      <c r="G8" s="215"/>
      <c r="H8" s="215"/>
      <c r="I8" s="77"/>
      <c r="J8" s="77"/>
      <c r="K8" s="57"/>
      <c r="L8" s="57"/>
      <c r="M8" s="3"/>
    </row>
    <row r="9" spans="2:15" ht="27">
      <c r="B9" s="196" t="s">
        <v>61</v>
      </c>
      <c r="C9" s="197"/>
      <c r="D9" s="77" t="s">
        <v>62</v>
      </c>
      <c r="E9" s="141" t="s">
        <v>171</v>
      </c>
      <c r="F9" s="77" t="s">
        <v>62</v>
      </c>
      <c r="G9" s="53" t="s">
        <v>72</v>
      </c>
      <c r="I9" s="132" t="s">
        <v>64</v>
      </c>
      <c r="L9" s="211" t="s">
        <v>28</v>
      </c>
      <c r="M9" s="211"/>
      <c r="O9"/>
    </row>
    <row r="10" spans="2:17" s="3" customFormat="1" ht="4.5" customHeight="1">
      <c r="B10" s="222"/>
      <c r="C10" s="222"/>
      <c r="D10" s="82"/>
      <c r="E10" s="90"/>
      <c r="F10" s="82"/>
      <c r="G10" s="90"/>
      <c r="I10" s="82"/>
      <c r="L10" s="90"/>
      <c r="P10" s="63"/>
      <c r="Q10" s="63"/>
    </row>
    <row r="11" spans="2:15" ht="13.5">
      <c r="B11" s="195"/>
      <c r="C11" s="195"/>
      <c r="D11" s="82" t="s">
        <v>23</v>
      </c>
      <c r="E11" s="151"/>
      <c r="F11" s="82" t="s">
        <v>23</v>
      </c>
      <c r="G11" s="151"/>
      <c r="K11" s="82" t="s">
        <v>23</v>
      </c>
      <c r="L11" s="151">
        <f>+B11*E11*G11</f>
        <v>0</v>
      </c>
      <c r="O11"/>
    </row>
    <row r="12" spans="2:15" ht="13.5">
      <c r="B12" s="195"/>
      <c r="C12" s="195"/>
      <c r="D12" s="82" t="s">
        <v>23</v>
      </c>
      <c r="E12" s="152"/>
      <c r="F12" s="82" t="s">
        <v>23</v>
      </c>
      <c r="G12" s="152"/>
      <c r="K12" s="82" t="s">
        <v>23</v>
      </c>
      <c r="L12" s="153">
        <f>+B12*E12*G12</f>
        <v>0</v>
      </c>
      <c r="O12"/>
    </row>
    <row r="13" spans="2:15" ht="13.5">
      <c r="B13" s="195"/>
      <c r="C13" s="195"/>
      <c r="D13" s="82" t="s">
        <v>23</v>
      </c>
      <c r="E13" s="152"/>
      <c r="F13" s="82" t="s">
        <v>23</v>
      </c>
      <c r="G13" s="152"/>
      <c r="K13" s="82" t="s">
        <v>23</v>
      </c>
      <c r="L13" s="153">
        <f>+B13*E13*G13</f>
        <v>0</v>
      </c>
      <c r="O13"/>
    </row>
    <row r="14" spans="2:15" ht="13.5">
      <c r="B14" s="195"/>
      <c r="C14" s="195"/>
      <c r="D14" s="82" t="s">
        <v>23</v>
      </c>
      <c r="E14" s="152"/>
      <c r="F14" s="82" t="s">
        <v>23</v>
      </c>
      <c r="G14" s="152"/>
      <c r="K14" s="82" t="s">
        <v>23</v>
      </c>
      <c r="L14" s="153">
        <f>+B14*E14*G14</f>
        <v>0</v>
      </c>
      <c r="O14"/>
    </row>
    <row r="15" ht="12.75" customHeight="1">
      <c r="O15"/>
    </row>
    <row r="16" spans="2:13" ht="13.5">
      <c r="B16" s="103" t="s">
        <v>186</v>
      </c>
      <c r="C16" s="57"/>
      <c r="D16" s="57"/>
      <c r="E16" s="57"/>
      <c r="F16" s="57"/>
      <c r="G16" s="57"/>
      <c r="H16" s="61"/>
      <c r="I16" s="61"/>
      <c r="J16" s="97"/>
      <c r="K16" s="203" t="s">
        <v>23</v>
      </c>
      <c r="L16" s="203"/>
      <c r="M16" s="155">
        <f>SUM(K11:L15)</f>
        <v>0</v>
      </c>
    </row>
    <row r="17" spans="1:14" ht="13.5">
      <c r="A17" s="40"/>
      <c r="B17" s="67"/>
      <c r="C17" s="67"/>
      <c r="D17" s="67"/>
      <c r="E17" s="67"/>
      <c r="F17" s="67"/>
      <c r="G17" s="67"/>
      <c r="H17" s="67"/>
      <c r="I17" s="67"/>
      <c r="J17" s="67"/>
      <c r="K17" s="219"/>
      <c r="L17" s="219"/>
      <c r="M17" s="126" t="s">
        <v>98</v>
      </c>
      <c r="N17" s="40"/>
    </row>
    <row r="18" ht="4.5" customHeight="1"/>
    <row r="19" spans="2:13" ht="13.5">
      <c r="B19" s="103" t="s">
        <v>106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3"/>
    </row>
    <row r="20" spans="2:13" ht="4.5" customHeight="1">
      <c r="B20" s="57"/>
      <c r="C20" s="215"/>
      <c r="D20" s="215"/>
      <c r="E20" s="215"/>
      <c r="F20" s="77"/>
      <c r="G20" s="215"/>
      <c r="H20" s="215"/>
      <c r="I20" s="77"/>
      <c r="J20" s="77"/>
      <c r="K20" s="57"/>
      <c r="L20" s="57"/>
      <c r="M20" s="3"/>
    </row>
    <row r="21" spans="2:13" ht="13.5">
      <c r="B21" s="214" t="s">
        <v>26</v>
      </c>
      <c r="C21" s="214"/>
      <c r="D21" s="214"/>
      <c r="E21" s="214"/>
      <c r="F21" s="61"/>
      <c r="G21" s="52" t="s">
        <v>27</v>
      </c>
      <c r="H21" s="81"/>
      <c r="I21" s="81"/>
      <c r="J21" s="52"/>
      <c r="K21" s="211" t="s">
        <v>28</v>
      </c>
      <c r="L21" s="211"/>
      <c r="M21" s="3"/>
    </row>
    <row r="22" spans="2:13" ht="4.5" customHeight="1">
      <c r="B22" s="78"/>
      <c r="C22" s="78"/>
      <c r="D22" s="78"/>
      <c r="E22" s="78"/>
      <c r="F22" s="61"/>
      <c r="G22" s="52"/>
      <c r="H22" s="81"/>
      <c r="I22" s="81"/>
      <c r="J22" s="52"/>
      <c r="K22" s="66"/>
      <c r="L22" s="104"/>
      <c r="M22" s="3"/>
    </row>
    <row r="23" spans="2:13" ht="13.5">
      <c r="B23" s="165"/>
      <c r="C23" s="165"/>
      <c r="D23" s="165"/>
      <c r="E23" s="165"/>
      <c r="F23" s="61" t="s">
        <v>23</v>
      </c>
      <c r="G23" s="151"/>
      <c r="H23" s="97"/>
      <c r="I23" s="97"/>
      <c r="J23" s="97" t="s">
        <v>23</v>
      </c>
      <c r="K23" s="218"/>
      <c r="L23" s="218"/>
      <c r="M23" s="3"/>
    </row>
    <row r="24" spans="2:13" ht="13.5">
      <c r="B24" s="166"/>
      <c r="C24" s="166"/>
      <c r="D24" s="166"/>
      <c r="E24" s="166"/>
      <c r="F24" s="61" t="s">
        <v>23</v>
      </c>
      <c r="G24" s="154"/>
      <c r="H24" s="97"/>
      <c r="I24" s="97"/>
      <c r="J24" s="97" t="s">
        <v>23</v>
      </c>
      <c r="K24" s="209"/>
      <c r="L24" s="209"/>
      <c r="M24" s="3"/>
    </row>
    <row r="25" spans="2:13" ht="13.5">
      <c r="B25" s="166"/>
      <c r="C25" s="166"/>
      <c r="D25" s="166"/>
      <c r="E25" s="166"/>
      <c r="F25" s="61" t="s">
        <v>23</v>
      </c>
      <c r="G25" s="154"/>
      <c r="H25" s="97"/>
      <c r="I25" s="97"/>
      <c r="J25" s="97" t="s">
        <v>23</v>
      </c>
      <c r="K25" s="209"/>
      <c r="L25" s="209"/>
      <c r="M25" s="3"/>
    </row>
    <row r="26" spans="2:13" ht="13.5">
      <c r="B26" s="166"/>
      <c r="C26" s="166"/>
      <c r="D26" s="166"/>
      <c r="E26" s="166"/>
      <c r="F26" s="61" t="s">
        <v>23</v>
      </c>
      <c r="G26" s="154"/>
      <c r="H26" s="97"/>
      <c r="I26" s="97"/>
      <c r="J26" s="97" t="s">
        <v>23</v>
      </c>
      <c r="K26" s="209"/>
      <c r="L26" s="209"/>
      <c r="M26" s="3"/>
    </row>
    <row r="27" spans="2:13" ht="4.5" customHeight="1">
      <c r="B27" s="57"/>
      <c r="C27" s="57"/>
      <c r="D27" s="57"/>
      <c r="E27" s="57"/>
      <c r="F27" s="96"/>
      <c r="G27" s="81"/>
      <c r="H27" s="81"/>
      <c r="I27" s="81"/>
      <c r="J27" s="81"/>
      <c r="K27" s="57"/>
      <c r="L27" s="57"/>
      <c r="M27" s="3"/>
    </row>
    <row r="28" spans="2:13" ht="13.5">
      <c r="B28" s="103" t="s">
        <v>51</v>
      </c>
      <c r="C28" s="57"/>
      <c r="D28" s="57"/>
      <c r="E28" s="57"/>
      <c r="F28" s="57"/>
      <c r="G28" s="57"/>
      <c r="H28" s="61"/>
      <c r="I28" s="61"/>
      <c r="J28" s="97"/>
      <c r="K28" s="203" t="s">
        <v>23</v>
      </c>
      <c r="L28" s="203"/>
      <c r="M28" s="155">
        <f>SUM(K23:L26)</f>
        <v>0</v>
      </c>
    </row>
    <row r="29" spans="2:13" ht="13.5">
      <c r="B29" s="57"/>
      <c r="C29" s="57"/>
      <c r="D29" s="57"/>
      <c r="E29" s="57"/>
      <c r="F29" s="57"/>
      <c r="G29" s="57"/>
      <c r="H29" s="57"/>
      <c r="I29" s="57"/>
      <c r="J29" s="57"/>
      <c r="K29" s="204"/>
      <c r="L29" s="204"/>
      <c r="M29" s="62" t="s">
        <v>99</v>
      </c>
    </row>
    <row r="30" spans="2:13" ht="4.5" customHeight="1">
      <c r="B30" s="57"/>
      <c r="C30" s="57"/>
      <c r="D30" s="57"/>
      <c r="E30" s="57"/>
      <c r="F30" s="57"/>
      <c r="G30" s="57"/>
      <c r="H30" s="57"/>
      <c r="I30" s="57"/>
      <c r="J30" s="57"/>
      <c r="K30" s="87"/>
      <c r="L30" s="87"/>
      <c r="M30" s="62"/>
    </row>
    <row r="31" spans="2:13" ht="4.5" customHeight="1">
      <c r="B31" s="57"/>
      <c r="C31" s="57"/>
      <c r="D31" s="57"/>
      <c r="E31" s="57"/>
      <c r="F31" s="57"/>
      <c r="G31" s="57"/>
      <c r="H31" s="57"/>
      <c r="I31" s="57"/>
      <c r="J31" s="57"/>
      <c r="K31" s="87"/>
      <c r="L31" s="87"/>
      <c r="M31" s="62"/>
    </row>
    <row r="32" spans="1:14" ht="4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ht="4.5" customHeight="1"/>
    <row r="34" ht="4.5" customHeight="1"/>
    <row r="35" ht="4.5" customHeight="1"/>
    <row r="36" spans="2:13" ht="13.5">
      <c r="B36" s="103" t="s">
        <v>107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"/>
    </row>
    <row r="37" spans="2:13" ht="4.5" customHeight="1">
      <c r="B37" s="57"/>
      <c r="C37" s="215"/>
      <c r="D37" s="215"/>
      <c r="E37" s="215"/>
      <c r="F37" s="77"/>
      <c r="G37" s="215"/>
      <c r="H37" s="215"/>
      <c r="I37" s="77"/>
      <c r="J37" s="77"/>
      <c r="K37" s="57"/>
      <c r="L37" s="57"/>
      <c r="M37" s="3"/>
    </row>
    <row r="38" spans="2:13" ht="13.5">
      <c r="B38" s="214" t="s">
        <v>26</v>
      </c>
      <c r="C38" s="214"/>
      <c r="D38" s="214"/>
      <c r="E38" s="214"/>
      <c r="F38" s="61"/>
      <c r="G38" s="52" t="s">
        <v>27</v>
      </c>
      <c r="H38" s="81"/>
      <c r="I38" s="81"/>
      <c r="J38" s="52"/>
      <c r="K38" s="211" t="s">
        <v>28</v>
      </c>
      <c r="L38" s="212"/>
      <c r="M38" s="3"/>
    </row>
    <row r="39" spans="2:13" ht="4.5" customHeight="1">
      <c r="B39" s="78"/>
      <c r="C39" s="78"/>
      <c r="D39" s="78"/>
      <c r="E39" s="78"/>
      <c r="F39" s="61"/>
      <c r="G39" s="52"/>
      <c r="H39" s="81"/>
      <c r="I39" s="81"/>
      <c r="J39" s="52"/>
      <c r="K39" s="66"/>
      <c r="L39" s="104"/>
      <c r="M39" s="3"/>
    </row>
    <row r="40" spans="2:13" ht="13.5">
      <c r="B40" s="165"/>
      <c r="C40" s="165"/>
      <c r="D40" s="165"/>
      <c r="E40" s="165"/>
      <c r="F40" s="61"/>
      <c r="G40" s="151"/>
      <c r="H40" s="97"/>
      <c r="I40" s="97"/>
      <c r="J40" s="97" t="s">
        <v>23</v>
      </c>
      <c r="K40" s="218"/>
      <c r="L40" s="218"/>
      <c r="M40" s="3"/>
    </row>
    <row r="41" spans="2:13" ht="13.5">
      <c r="B41" s="166"/>
      <c r="C41" s="166"/>
      <c r="D41" s="166"/>
      <c r="E41" s="166"/>
      <c r="F41" s="61" t="s">
        <v>23</v>
      </c>
      <c r="G41" s="154"/>
      <c r="H41" s="97"/>
      <c r="I41" s="97"/>
      <c r="J41" s="97" t="s">
        <v>23</v>
      </c>
      <c r="K41" s="209"/>
      <c r="L41" s="209"/>
      <c r="M41" s="3"/>
    </row>
    <row r="42" spans="2:13" ht="13.5">
      <c r="B42" s="166"/>
      <c r="C42" s="166"/>
      <c r="D42" s="166"/>
      <c r="E42" s="166"/>
      <c r="F42" s="61" t="s">
        <v>23</v>
      </c>
      <c r="G42" s="154"/>
      <c r="H42" s="97"/>
      <c r="I42" s="97"/>
      <c r="J42" s="97" t="s">
        <v>23</v>
      </c>
      <c r="K42" s="209"/>
      <c r="L42" s="209"/>
      <c r="M42" s="3"/>
    </row>
    <row r="43" spans="2:13" ht="13.5">
      <c r="B43" s="166"/>
      <c r="C43" s="166"/>
      <c r="D43" s="166"/>
      <c r="E43" s="166"/>
      <c r="F43" s="61" t="s">
        <v>23</v>
      </c>
      <c r="G43" s="154"/>
      <c r="H43" s="97"/>
      <c r="I43" s="97"/>
      <c r="J43" s="97" t="s">
        <v>23</v>
      </c>
      <c r="K43" s="209"/>
      <c r="L43" s="209"/>
      <c r="M43" s="3"/>
    </row>
    <row r="44" spans="2:13" ht="4.5" customHeight="1">
      <c r="B44" s="57"/>
      <c r="C44" s="57"/>
      <c r="D44" s="57"/>
      <c r="E44" s="57"/>
      <c r="F44" s="96"/>
      <c r="G44" s="81"/>
      <c r="H44" s="81"/>
      <c r="I44" s="81"/>
      <c r="J44" s="81"/>
      <c r="K44" s="57"/>
      <c r="L44" s="57"/>
      <c r="M44" s="3"/>
    </row>
    <row r="45" spans="2:13" ht="13.5">
      <c r="B45" s="103" t="s">
        <v>52</v>
      </c>
      <c r="C45" s="57"/>
      <c r="D45" s="57"/>
      <c r="E45" s="57"/>
      <c r="F45" s="57"/>
      <c r="G45" s="57"/>
      <c r="H45" s="61"/>
      <c r="I45" s="61"/>
      <c r="J45" s="97"/>
      <c r="K45" s="203" t="s">
        <v>23</v>
      </c>
      <c r="L45" s="203"/>
      <c r="M45" s="155">
        <f>SUM(K40:L43)</f>
        <v>0</v>
      </c>
    </row>
    <row r="46" spans="2:13" ht="13.5">
      <c r="B46" s="57"/>
      <c r="C46" s="57"/>
      <c r="D46" s="57"/>
      <c r="E46" s="57"/>
      <c r="F46" s="57"/>
      <c r="G46" s="57"/>
      <c r="H46" s="57"/>
      <c r="I46" s="57"/>
      <c r="J46" s="57"/>
      <c r="K46" s="204"/>
      <c r="L46" s="204"/>
      <c r="M46" s="62" t="s">
        <v>100</v>
      </c>
    </row>
    <row r="47" spans="1:14" ht="4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4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4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ht="4.5" customHeight="1"/>
    <row r="51" ht="4.5" customHeight="1"/>
    <row r="52" ht="4.5" customHeight="1"/>
    <row r="53" spans="2:13" ht="13.5">
      <c r="B53" s="103" t="s">
        <v>108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3"/>
    </row>
    <row r="54" spans="2:13" ht="4.5" customHeight="1">
      <c r="B54" s="57"/>
      <c r="C54" s="215"/>
      <c r="D54" s="215"/>
      <c r="E54" s="215"/>
      <c r="F54" s="77"/>
      <c r="G54" s="215"/>
      <c r="H54" s="215"/>
      <c r="I54" s="77"/>
      <c r="J54" s="77"/>
      <c r="K54" s="57"/>
      <c r="L54" s="57"/>
      <c r="M54" s="3"/>
    </row>
    <row r="55" spans="2:13" ht="41.25">
      <c r="B55" s="214" t="s">
        <v>26</v>
      </c>
      <c r="C55" s="214"/>
      <c r="D55" s="214"/>
      <c r="E55" s="214"/>
      <c r="F55" s="61"/>
      <c r="G55" s="134" t="s">
        <v>27</v>
      </c>
      <c r="H55" s="81"/>
      <c r="I55" s="133" t="s">
        <v>73</v>
      </c>
      <c r="J55" s="52"/>
      <c r="K55" s="135" t="s">
        <v>28</v>
      </c>
      <c r="L55" s="135"/>
      <c r="M55" s="3"/>
    </row>
    <row r="56" spans="2:13" ht="4.5" customHeight="1">
      <c r="B56" s="78"/>
      <c r="C56" s="78"/>
      <c r="D56" s="78"/>
      <c r="E56" s="78"/>
      <c r="F56" s="61"/>
      <c r="G56" s="52"/>
      <c r="H56" s="81"/>
      <c r="I56" s="81"/>
      <c r="J56" s="52"/>
      <c r="K56" s="66"/>
      <c r="L56" s="104"/>
      <c r="M56" s="3"/>
    </row>
    <row r="57" spans="2:13" ht="13.5">
      <c r="B57" s="165"/>
      <c r="C57" s="165"/>
      <c r="D57" s="165"/>
      <c r="E57" s="165"/>
      <c r="F57" s="61" t="s">
        <v>23</v>
      </c>
      <c r="G57" s="151"/>
      <c r="H57" s="97"/>
      <c r="I57" s="168"/>
      <c r="J57" s="97" t="s">
        <v>23</v>
      </c>
      <c r="K57" s="213"/>
      <c r="L57" s="213"/>
      <c r="M57" s="3"/>
    </row>
    <row r="58" spans="2:13" ht="13.5">
      <c r="B58" s="166"/>
      <c r="C58" s="166"/>
      <c r="D58" s="166"/>
      <c r="E58" s="166"/>
      <c r="F58" s="61" t="s">
        <v>23</v>
      </c>
      <c r="G58" s="154"/>
      <c r="H58" s="97"/>
      <c r="I58" s="169"/>
      <c r="J58" s="97" t="s">
        <v>23</v>
      </c>
      <c r="K58" s="209"/>
      <c r="L58" s="209"/>
      <c r="M58" s="3"/>
    </row>
    <row r="59" spans="2:13" ht="13.5">
      <c r="B59" s="166"/>
      <c r="C59" s="166"/>
      <c r="D59" s="166"/>
      <c r="E59" s="166"/>
      <c r="F59" s="61" t="s">
        <v>23</v>
      </c>
      <c r="G59" s="154"/>
      <c r="H59" s="97"/>
      <c r="I59" s="169"/>
      <c r="J59" s="97" t="s">
        <v>23</v>
      </c>
      <c r="K59" s="209"/>
      <c r="L59" s="209"/>
      <c r="M59" s="3"/>
    </row>
    <row r="60" spans="2:13" ht="13.5">
      <c r="B60" s="166"/>
      <c r="C60" s="166"/>
      <c r="D60" s="166"/>
      <c r="E60" s="166"/>
      <c r="F60" s="61" t="s">
        <v>23</v>
      </c>
      <c r="G60" s="154"/>
      <c r="H60" s="97"/>
      <c r="I60" s="169"/>
      <c r="J60" s="97" t="s">
        <v>23</v>
      </c>
      <c r="K60" s="209"/>
      <c r="L60" s="209"/>
      <c r="M60" s="3"/>
    </row>
    <row r="61" spans="2:13" ht="4.5" customHeight="1">
      <c r="B61" s="57"/>
      <c r="C61" s="57"/>
      <c r="D61" s="57"/>
      <c r="E61" s="57"/>
      <c r="F61" s="96"/>
      <c r="G61" s="81"/>
      <c r="H61" s="81"/>
      <c r="I61" s="81"/>
      <c r="J61" s="81"/>
      <c r="K61" s="57"/>
      <c r="L61" s="57"/>
      <c r="M61" s="3"/>
    </row>
    <row r="62" spans="2:13" ht="13.5">
      <c r="B62" s="103" t="s">
        <v>53</v>
      </c>
      <c r="C62" s="57"/>
      <c r="D62" s="57"/>
      <c r="E62" s="57"/>
      <c r="F62" s="57"/>
      <c r="G62" s="57"/>
      <c r="H62" s="61"/>
      <c r="I62" s="61"/>
      <c r="J62" s="97"/>
      <c r="K62" s="203" t="s">
        <v>23</v>
      </c>
      <c r="L62" s="203"/>
      <c r="M62" s="155">
        <f>SUM(K57:L60)</f>
        <v>0</v>
      </c>
    </row>
    <row r="63" spans="2:14" ht="13.5">
      <c r="B63" s="67"/>
      <c r="C63" s="67"/>
      <c r="D63" s="67"/>
      <c r="E63" s="67"/>
      <c r="F63" s="67"/>
      <c r="G63" s="67"/>
      <c r="H63" s="67"/>
      <c r="I63" s="67"/>
      <c r="J63" s="67"/>
      <c r="K63" s="219"/>
      <c r="L63" s="219"/>
      <c r="M63" s="126" t="s">
        <v>101</v>
      </c>
      <c r="N63" s="40"/>
    </row>
    <row r="64" spans="2:13" ht="4.5" customHeight="1">
      <c r="B64" s="57"/>
      <c r="C64" s="57"/>
      <c r="D64" s="57"/>
      <c r="E64" s="57"/>
      <c r="F64" s="57"/>
      <c r="G64" s="57"/>
      <c r="H64" s="57"/>
      <c r="I64" s="57"/>
      <c r="J64" s="57"/>
      <c r="K64" s="87"/>
      <c r="L64" s="87"/>
      <c r="M64" s="62"/>
    </row>
    <row r="65" spans="2:13" ht="4.5" customHeight="1">
      <c r="B65" s="57"/>
      <c r="C65" s="57"/>
      <c r="D65" s="57"/>
      <c r="E65" s="57"/>
      <c r="F65" s="57"/>
      <c r="G65" s="57"/>
      <c r="H65" s="57"/>
      <c r="I65" s="57"/>
      <c r="J65" s="57"/>
      <c r="K65" s="87"/>
      <c r="L65" s="87"/>
      <c r="M65" s="62"/>
    </row>
    <row r="66" spans="2:14" ht="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3" ht="13.5">
      <c r="B67" s="103" t="s">
        <v>109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3"/>
    </row>
    <row r="68" spans="2:13" ht="4.5" customHeight="1">
      <c r="B68" s="57"/>
      <c r="C68" s="215"/>
      <c r="D68" s="215"/>
      <c r="E68" s="215"/>
      <c r="F68" s="77"/>
      <c r="G68" s="215"/>
      <c r="H68" s="215"/>
      <c r="I68" s="77"/>
      <c r="J68" s="77"/>
      <c r="K68" s="57"/>
      <c r="L68" s="57"/>
      <c r="M68" s="3"/>
    </row>
    <row r="69" spans="2:13" ht="13.5">
      <c r="B69" s="214" t="s">
        <v>26</v>
      </c>
      <c r="C69" s="214"/>
      <c r="D69" s="214"/>
      <c r="E69" s="214"/>
      <c r="F69" s="61"/>
      <c r="G69" s="52" t="s">
        <v>27</v>
      </c>
      <c r="H69" s="81"/>
      <c r="I69" s="81"/>
      <c r="J69" s="52"/>
      <c r="K69" s="211" t="s">
        <v>28</v>
      </c>
      <c r="L69" s="212"/>
      <c r="M69" s="3"/>
    </row>
    <row r="70" spans="2:13" ht="4.5" customHeight="1">
      <c r="B70" s="78"/>
      <c r="C70" s="78"/>
      <c r="D70" s="78"/>
      <c r="E70" s="78"/>
      <c r="F70" s="61"/>
      <c r="G70" s="52"/>
      <c r="H70" s="81"/>
      <c r="I70" s="81"/>
      <c r="J70" s="52"/>
      <c r="K70" s="66"/>
      <c r="L70" s="104"/>
      <c r="M70" s="3"/>
    </row>
    <row r="71" spans="2:13" ht="13.5">
      <c r="B71" s="165"/>
      <c r="C71" s="165"/>
      <c r="D71" s="165"/>
      <c r="E71" s="165"/>
      <c r="F71" s="61" t="s">
        <v>23</v>
      </c>
      <c r="G71" s="151"/>
      <c r="H71" s="97"/>
      <c r="I71" s="97"/>
      <c r="J71" s="97" t="s">
        <v>23</v>
      </c>
      <c r="K71" s="213"/>
      <c r="L71" s="213"/>
      <c r="M71" s="3"/>
    </row>
    <row r="72" spans="2:13" ht="13.5">
      <c r="B72" s="166"/>
      <c r="C72" s="166"/>
      <c r="D72" s="166"/>
      <c r="E72" s="166"/>
      <c r="F72" s="61" t="s">
        <v>23</v>
      </c>
      <c r="G72" s="154"/>
      <c r="H72" s="97"/>
      <c r="I72" s="97"/>
      <c r="J72" s="97" t="s">
        <v>23</v>
      </c>
      <c r="K72" s="209"/>
      <c r="L72" s="209"/>
      <c r="M72" s="3"/>
    </row>
    <row r="73" spans="2:13" ht="13.5">
      <c r="B73" s="166"/>
      <c r="C73" s="166"/>
      <c r="D73" s="166"/>
      <c r="E73" s="166"/>
      <c r="F73" s="61" t="s">
        <v>23</v>
      </c>
      <c r="G73" s="154"/>
      <c r="H73" s="97"/>
      <c r="I73" s="97"/>
      <c r="J73" s="97" t="s">
        <v>23</v>
      </c>
      <c r="K73" s="209"/>
      <c r="L73" s="209"/>
      <c r="M73" s="3"/>
    </row>
    <row r="74" spans="2:13" ht="13.5">
      <c r="B74" s="166"/>
      <c r="C74" s="166"/>
      <c r="D74" s="166"/>
      <c r="E74" s="166"/>
      <c r="F74" s="61" t="s">
        <v>23</v>
      </c>
      <c r="G74" s="154"/>
      <c r="H74" s="97"/>
      <c r="I74" s="97"/>
      <c r="J74" s="97" t="s">
        <v>23</v>
      </c>
      <c r="K74" s="209"/>
      <c r="L74" s="209"/>
      <c r="M74" s="3"/>
    </row>
    <row r="75" spans="2:13" ht="4.5" customHeight="1">
      <c r="B75" s="57"/>
      <c r="C75" s="57"/>
      <c r="D75" s="57"/>
      <c r="E75" s="57"/>
      <c r="F75" s="96"/>
      <c r="G75" s="81"/>
      <c r="H75" s="81"/>
      <c r="I75" s="81"/>
      <c r="J75" s="81"/>
      <c r="K75" s="57"/>
      <c r="L75" s="57"/>
      <c r="M75" s="3"/>
    </row>
    <row r="76" spans="2:13" ht="13.5">
      <c r="B76" s="103" t="s">
        <v>54</v>
      </c>
      <c r="C76" s="57"/>
      <c r="D76" s="57"/>
      <c r="E76" s="57"/>
      <c r="F76" s="57"/>
      <c r="G76" s="57"/>
      <c r="H76" s="61"/>
      <c r="I76" s="61"/>
      <c r="J76" s="97"/>
      <c r="K76" s="203" t="s">
        <v>23</v>
      </c>
      <c r="L76" s="203"/>
      <c r="M76" s="155">
        <f>SUM(K71:L74)</f>
        <v>0</v>
      </c>
    </row>
    <row r="77" spans="2:13" ht="13.5">
      <c r="B77" s="57"/>
      <c r="C77" s="57"/>
      <c r="D77" s="57"/>
      <c r="E77" s="57"/>
      <c r="F77" s="57"/>
      <c r="G77" s="57"/>
      <c r="H77" s="57"/>
      <c r="I77" s="57"/>
      <c r="J77" s="57"/>
      <c r="K77" s="204"/>
      <c r="L77" s="204"/>
      <c r="M77" s="62" t="s">
        <v>102</v>
      </c>
    </row>
    <row r="78" spans="1:14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9.5" customHeight="1">
      <c r="A79" s="3"/>
      <c r="B79" s="3"/>
      <c r="C79" s="3"/>
      <c r="D79" s="3"/>
      <c r="E79" s="3"/>
      <c r="F79" s="3"/>
      <c r="G79" s="3"/>
      <c r="H79" s="3"/>
      <c r="I79" s="80"/>
      <c r="J79" s="3"/>
      <c r="K79" s="3"/>
      <c r="L79" s="3"/>
      <c r="M79" s="3"/>
      <c r="N79" s="3"/>
    </row>
    <row r="80" spans="2:13" ht="16.5" customHeight="1">
      <c r="B80" s="103" t="s">
        <v>110</v>
      </c>
      <c r="C80" s="57"/>
      <c r="D80" s="57"/>
      <c r="E80" s="57"/>
      <c r="F80" s="57"/>
      <c r="G80" s="57"/>
      <c r="H80" s="57"/>
      <c r="I80" s="80"/>
      <c r="J80" s="57"/>
      <c r="K80" s="57"/>
      <c r="L80" s="57"/>
      <c r="M80" s="3"/>
    </row>
    <row r="81" spans="2:13" ht="4.5" customHeight="1">
      <c r="B81" s="57"/>
      <c r="C81" s="215"/>
      <c r="D81" s="215"/>
      <c r="E81" s="215"/>
      <c r="F81" s="77"/>
      <c r="G81" s="215"/>
      <c r="H81" s="215"/>
      <c r="I81" s="77"/>
      <c r="J81" s="77"/>
      <c r="K81" s="57"/>
      <c r="L81" s="57"/>
      <c r="M81" s="3"/>
    </row>
    <row r="82" spans="2:13" ht="41.25">
      <c r="B82" s="214" t="s">
        <v>55</v>
      </c>
      <c r="C82" s="214"/>
      <c r="D82" s="214"/>
      <c r="E82" s="214"/>
      <c r="F82" s="61"/>
      <c r="G82" s="134" t="s">
        <v>27</v>
      </c>
      <c r="H82" s="81"/>
      <c r="I82" s="133" t="s">
        <v>73</v>
      </c>
      <c r="J82" s="52"/>
      <c r="K82" s="216" t="s">
        <v>28</v>
      </c>
      <c r="L82" s="217"/>
      <c r="M82" s="3"/>
    </row>
    <row r="83" spans="2:13" ht="4.5" customHeight="1">
      <c r="B83" s="78"/>
      <c r="C83" s="78"/>
      <c r="D83" s="78"/>
      <c r="E83" s="78"/>
      <c r="F83" s="61"/>
      <c r="G83" s="52"/>
      <c r="H83" s="81"/>
      <c r="I83" s="81"/>
      <c r="J83" s="52"/>
      <c r="K83" s="66"/>
      <c r="L83" s="104"/>
      <c r="M83" s="3"/>
    </row>
    <row r="84" spans="2:13" ht="13.5">
      <c r="B84" s="165"/>
      <c r="C84" s="165"/>
      <c r="D84" s="165"/>
      <c r="E84" s="165"/>
      <c r="F84" s="61" t="s">
        <v>23</v>
      </c>
      <c r="G84" s="151"/>
      <c r="H84" s="97"/>
      <c r="I84" s="168"/>
      <c r="J84" s="97" t="s">
        <v>23</v>
      </c>
      <c r="K84" s="213"/>
      <c r="L84" s="213"/>
      <c r="M84" s="3"/>
    </row>
    <row r="85" spans="2:13" ht="13.5">
      <c r="B85" s="166"/>
      <c r="C85" s="166"/>
      <c r="D85" s="166"/>
      <c r="E85" s="166"/>
      <c r="F85" s="61" t="s">
        <v>23</v>
      </c>
      <c r="G85" s="154"/>
      <c r="H85" s="97"/>
      <c r="I85" s="169"/>
      <c r="J85" s="97" t="s">
        <v>23</v>
      </c>
      <c r="K85" s="209"/>
      <c r="L85" s="209"/>
      <c r="M85" s="3"/>
    </row>
    <row r="86" spans="2:13" ht="13.5">
      <c r="B86" s="103" t="s">
        <v>56</v>
      </c>
      <c r="C86" s="57"/>
      <c r="D86" s="57"/>
      <c r="E86" s="57"/>
      <c r="F86" s="57"/>
      <c r="G86" s="57"/>
      <c r="H86" s="61"/>
      <c r="I86" s="61"/>
      <c r="J86" s="97"/>
      <c r="K86" s="203" t="s">
        <v>23</v>
      </c>
      <c r="L86" s="203"/>
      <c r="M86" s="155">
        <f>SUM(K84:L85)</f>
        <v>0</v>
      </c>
    </row>
    <row r="87" spans="2:13" ht="13.5">
      <c r="B87" s="57"/>
      <c r="C87" s="57"/>
      <c r="D87" s="57"/>
      <c r="E87" s="57"/>
      <c r="F87" s="57"/>
      <c r="G87" s="57"/>
      <c r="H87" s="57"/>
      <c r="I87" s="57"/>
      <c r="J87" s="57"/>
      <c r="K87" s="204"/>
      <c r="L87" s="204"/>
      <c r="M87" s="62" t="s">
        <v>103</v>
      </c>
    </row>
    <row r="88" spans="1:14" ht="4.5" customHeight="1">
      <c r="A88" s="40"/>
      <c r="B88" s="67"/>
      <c r="C88" s="67"/>
      <c r="D88" s="67"/>
      <c r="E88" s="67"/>
      <c r="F88" s="67"/>
      <c r="G88" s="67"/>
      <c r="H88" s="67"/>
      <c r="I88" s="67"/>
      <c r="J88" s="67"/>
      <c r="K88" s="68"/>
      <c r="L88" s="68"/>
      <c r="M88" s="40"/>
      <c r="N88" s="40"/>
    </row>
    <row r="89" ht="4.5" customHeight="1"/>
    <row r="90" spans="2:13" ht="13.5">
      <c r="B90" s="103" t="s">
        <v>111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3"/>
    </row>
    <row r="91" spans="2:13" ht="4.5" customHeight="1">
      <c r="B91" s="57"/>
      <c r="C91" s="215"/>
      <c r="D91" s="215"/>
      <c r="E91" s="215"/>
      <c r="F91" s="77"/>
      <c r="G91" s="215"/>
      <c r="H91" s="215"/>
      <c r="I91" s="77"/>
      <c r="J91" s="77"/>
      <c r="K91" s="57"/>
      <c r="L91" s="57"/>
      <c r="M91" s="3"/>
    </row>
    <row r="92" spans="2:13" ht="13.5">
      <c r="B92" s="214" t="s">
        <v>26</v>
      </c>
      <c r="C92" s="214"/>
      <c r="D92" s="214"/>
      <c r="E92" s="214"/>
      <c r="F92" s="61"/>
      <c r="G92" s="52" t="s">
        <v>27</v>
      </c>
      <c r="H92" s="81"/>
      <c r="I92" s="81"/>
      <c r="J92" s="52"/>
      <c r="K92" s="211" t="s">
        <v>28</v>
      </c>
      <c r="L92" s="212"/>
      <c r="M92" s="3"/>
    </row>
    <row r="93" spans="2:13" ht="13.5">
      <c r="B93" s="78"/>
      <c r="C93" s="78"/>
      <c r="D93" s="78"/>
      <c r="E93" s="78"/>
      <c r="F93" s="61"/>
      <c r="G93" s="52"/>
      <c r="H93" s="81"/>
      <c r="I93" s="81"/>
      <c r="J93" s="52"/>
      <c r="K93" s="66"/>
      <c r="L93" s="104"/>
      <c r="M93" s="3"/>
    </row>
    <row r="94" spans="2:13" ht="13.5">
      <c r="B94" s="165"/>
      <c r="C94" s="165"/>
      <c r="D94" s="165"/>
      <c r="E94" s="165"/>
      <c r="F94" s="61" t="s">
        <v>23</v>
      </c>
      <c r="G94" s="151"/>
      <c r="H94" s="97"/>
      <c r="I94" s="97"/>
      <c r="J94" s="97" t="s">
        <v>23</v>
      </c>
      <c r="K94" s="213"/>
      <c r="L94" s="213"/>
      <c r="M94" s="3"/>
    </row>
    <row r="95" spans="2:13" ht="13.5">
      <c r="B95" s="166"/>
      <c r="C95" s="166"/>
      <c r="D95" s="166"/>
      <c r="E95" s="166"/>
      <c r="F95" s="61" t="s">
        <v>23</v>
      </c>
      <c r="G95" s="154"/>
      <c r="H95" s="97"/>
      <c r="I95" s="97"/>
      <c r="J95" s="97" t="s">
        <v>23</v>
      </c>
      <c r="K95" s="209"/>
      <c r="L95" s="209"/>
      <c r="M95" s="3"/>
    </row>
    <row r="96" spans="2:13" ht="13.5">
      <c r="B96" s="166"/>
      <c r="C96" s="166"/>
      <c r="D96" s="166"/>
      <c r="E96" s="166"/>
      <c r="F96" s="61" t="s">
        <v>23</v>
      </c>
      <c r="G96" s="154"/>
      <c r="H96" s="97"/>
      <c r="I96" s="97"/>
      <c r="J96" s="97" t="s">
        <v>23</v>
      </c>
      <c r="K96" s="209"/>
      <c r="L96" s="209"/>
      <c r="M96" s="3"/>
    </row>
    <row r="97" spans="2:13" ht="13.5">
      <c r="B97" s="166"/>
      <c r="C97" s="166"/>
      <c r="D97" s="166"/>
      <c r="E97" s="166"/>
      <c r="F97" s="61" t="s">
        <v>23</v>
      </c>
      <c r="G97" s="154"/>
      <c r="H97" s="97"/>
      <c r="I97" s="97"/>
      <c r="J97" s="97" t="s">
        <v>23</v>
      </c>
      <c r="K97" s="209"/>
      <c r="L97" s="209"/>
      <c r="M97" s="3"/>
    </row>
    <row r="98" spans="2:13" ht="13.5">
      <c r="B98" s="57"/>
      <c r="C98" s="57"/>
      <c r="D98" s="57"/>
      <c r="E98" s="57"/>
      <c r="F98" s="96"/>
      <c r="G98" s="81"/>
      <c r="H98" s="81"/>
      <c r="I98" s="81"/>
      <c r="J98" s="81"/>
      <c r="K98" s="57"/>
      <c r="L98" s="57"/>
      <c r="M98" s="3"/>
    </row>
    <row r="99" spans="2:13" ht="13.5">
      <c r="B99" s="103" t="s">
        <v>57</v>
      </c>
      <c r="C99" s="57"/>
      <c r="D99" s="57"/>
      <c r="E99" s="57"/>
      <c r="F99" s="57"/>
      <c r="G99" s="57"/>
      <c r="H99" s="61"/>
      <c r="I99" s="61"/>
      <c r="J99" s="97"/>
      <c r="K99" s="203" t="s">
        <v>23</v>
      </c>
      <c r="L99" s="203"/>
      <c r="M99" s="155">
        <f>SUM(K94:L97)</f>
        <v>0</v>
      </c>
    </row>
    <row r="100" spans="2:13" ht="13.5">
      <c r="B100" s="57"/>
      <c r="C100" s="57"/>
      <c r="D100" s="57"/>
      <c r="E100" s="57"/>
      <c r="F100" s="57"/>
      <c r="G100" s="57"/>
      <c r="H100" s="57"/>
      <c r="I100" s="57"/>
      <c r="J100" s="57"/>
      <c r="K100" s="204"/>
      <c r="L100" s="204"/>
      <c r="M100" s="62" t="s">
        <v>104</v>
      </c>
    </row>
    <row r="101" spans="1:14" ht="4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ht="4.5" customHeight="1"/>
    <row r="103" spans="2:13" ht="13.5">
      <c r="B103" s="103" t="s">
        <v>112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3"/>
    </row>
    <row r="104" spans="2:13" ht="4.5" customHeight="1">
      <c r="B104" s="57"/>
      <c r="C104" s="215"/>
      <c r="D104" s="215"/>
      <c r="E104" s="215"/>
      <c r="F104" s="77"/>
      <c r="G104" s="215"/>
      <c r="H104" s="215"/>
      <c r="I104" s="77"/>
      <c r="J104" s="77"/>
      <c r="K104" s="57"/>
      <c r="L104" s="57"/>
      <c r="M104" s="3"/>
    </row>
    <row r="105" spans="2:13" ht="13.5">
      <c r="B105" s="214" t="s">
        <v>26</v>
      </c>
      <c r="C105" s="214"/>
      <c r="D105" s="214"/>
      <c r="E105" s="214"/>
      <c r="F105" s="61"/>
      <c r="G105" s="52" t="s">
        <v>27</v>
      </c>
      <c r="H105" s="81"/>
      <c r="I105" s="81"/>
      <c r="J105" s="52"/>
      <c r="K105" s="211" t="s">
        <v>28</v>
      </c>
      <c r="L105" s="212"/>
      <c r="M105" s="3"/>
    </row>
    <row r="106" spans="2:13" ht="13.5">
      <c r="B106" s="78"/>
      <c r="C106" s="78"/>
      <c r="D106" s="78"/>
      <c r="E106" s="78"/>
      <c r="F106" s="61"/>
      <c r="G106" s="52"/>
      <c r="H106" s="81"/>
      <c r="I106" s="81"/>
      <c r="J106" s="52"/>
      <c r="K106" s="66"/>
      <c r="L106" s="104"/>
      <c r="M106" s="3"/>
    </row>
    <row r="107" spans="2:13" ht="13.5">
      <c r="B107" s="165"/>
      <c r="C107" s="165"/>
      <c r="D107" s="165"/>
      <c r="E107" s="165"/>
      <c r="F107" s="61" t="s">
        <v>23</v>
      </c>
      <c r="G107" s="151"/>
      <c r="H107" s="97"/>
      <c r="I107" s="97"/>
      <c r="J107" s="97" t="s">
        <v>23</v>
      </c>
      <c r="K107" s="213"/>
      <c r="L107" s="213"/>
      <c r="M107" s="3"/>
    </row>
    <row r="108" spans="2:13" ht="13.5">
      <c r="B108" s="165"/>
      <c r="C108" s="166"/>
      <c r="D108" s="166"/>
      <c r="E108" s="166"/>
      <c r="F108" s="61" t="s">
        <v>23</v>
      </c>
      <c r="G108" s="154"/>
      <c r="H108" s="97"/>
      <c r="I108" s="97"/>
      <c r="J108" s="97" t="s">
        <v>23</v>
      </c>
      <c r="K108" s="209"/>
      <c r="L108" s="209"/>
      <c r="M108" s="3"/>
    </row>
    <row r="109" spans="2:13" ht="13.5">
      <c r="B109" s="166"/>
      <c r="C109" s="166"/>
      <c r="D109" s="166"/>
      <c r="E109" s="166"/>
      <c r="F109" s="61" t="s">
        <v>23</v>
      </c>
      <c r="G109" s="154"/>
      <c r="H109" s="97"/>
      <c r="I109" s="97"/>
      <c r="J109" s="97" t="s">
        <v>23</v>
      </c>
      <c r="K109" s="209"/>
      <c r="L109" s="209"/>
      <c r="M109" s="3"/>
    </row>
    <row r="110" spans="2:13" ht="13.5">
      <c r="B110" s="166"/>
      <c r="C110" s="166"/>
      <c r="D110" s="166"/>
      <c r="E110" s="166"/>
      <c r="F110" s="61" t="s">
        <v>23</v>
      </c>
      <c r="G110" s="154"/>
      <c r="H110" s="97"/>
      <c r="I110" s="97"/>
      <c r="J110" s="97" t="s">
        <v>23</v>
      </c>
      <c r="K110" s="209"/>
      <c r="L110" s="209"/>
      <c r="M110" s="3"/>
    </row>
    <row r="111" spans="2:13" ht="13.5">
      <c r="B111" s="57"/>
      <c r="C111" s="57"/>
      <c r="D111" s="57"/>
      <c r="E111" s="57"/>
      <c r="F111" s="96"/>
      <c r="G111" s="81"/>
      <c r="H111" s="81"/>
      <c r="I111" s="81"/>
      <c r="J111" s="81"/>
      <c r="K111" s="57"/>
      <c r="L111" s="57"/>
      <c r="M111" s="3"/>
    </row>
    <row r="112" spans="2:13" ht="13.5">
      <c r="B112" s="103" t="s">
        <v>183</v>
      </c>
      <c r="C112" s="57"/>
      <c r="D112" s="57"/>
      <c r="E112" s="57"/>
      <c r="F112" s="57"/>
      <c r="G112" s="57"/>
      <c r="H112" s="61"/>
      <c r="I112" s="61"/>
      <c r="J112" s="97"/>
      <c r="K112" s="203" t="s">
        <v>23</v>
      </c>
      <c r="L112" s="203"/>
      <c r="M112" s="155">
        <f>SUM(K107:L110)</f>
        <v>0</v>
      </c>
    </row>
    <row r="113" spans="2:13" ht="13.5">
      <c r="B113" s="103"/>
      <c r="C113" s="57"/>
      <c r="D113" s="57"/>
      <c r="E113" s="57"/>
      <c r="F113" s="57"/>
      <c r="G113" s="57"/>
      <c r="H113" s="61"/>
      <c r="I113" s="61"/>
      <c r="J113" s="97"/>
      <c r="K113" s="97"/>
      <c r="L113" s="97"/>
      <c r="M113" s="62" t="s">
        <v>105</v>
      </c>
    </row>
    <row r="114" spans="1:14" ht="13.5">
      <c r="A114" s="40"/>
      <c r="B114" s="113"/>
      <c r="C114" s="67"/>
      <c r="D114" s="67"/>
      <c r="E114" s="67"/>
      <c r="F114" s="67"/>
      <c r="G114" s="67"/>
      <c r="H114" s="114"/>
      <c r="I114" s="114"/>
      <c r="J114" s="115"/>
      <c r="K114" s="115"/>
      <c r="L114" s="115"/>
      <c r="M114" s="60"/>
      <c r="N114" s="40"/>
    </row>
    <row r="115" spans="1:14" ht="14.2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</row>
    <row r="116" ht="4.5" customHeight="1"/>
    <row r="117" spans="1:14" ht="4.5" customHeight="1">
      <c r="A117" s="70"/>
      <c r="B117" s="71"/>
      <c r="C117" s="71"/>
      <c r="D117" s="71"/>
      <c r="E117" s="71"/>
      <c r="F117" s="71"/>
      <c r="G117" s="71"/>
      <c r="H117" s="71"/>
      <c r="I117" s="71"/>
      <c r="J117" s="71"/>
      <c r="K117" s="72"/>
      <c r="L117" s="72"/>
      <c r="M117" s="71"/>
      <c r="N117" s="75"/>
    </row>
    <row r="118" spans="2:13" ht="15">
      <c r="B118" s="74" t="s">
        <v>86</v>
      </c>
      <c r="J118" s="61"/>
      <c r="K118" s="55"/>
      <c r="L118" s="61" t="s">
        <v>23</v>
      </c>
      <c r="M118" s="170">
        <f>+M16+M28+M45+M62+M76+M86+M99+M112</f>
        <v>0</v>
      </c>
    </row>
    <row r="119" spans="10:13" ht="13.5">
      <c r="J119" s="94"/>
      <c r="K119" s="87"/>
      <c r="L119" s="87"/>
      <c r="M119" s="106" t="s">
        <v>29</v>
      </c>
    </row>
    <row r="120" spans="1:14" ht="4.5" customHeight="1">
      <c r="A120" s="70"/>
      <c r="B120" s="71"/>
      <c r="C120" s="71"/>
      <c r="D120" s="71"/>
      <c r="E120" s="71"/>
      <c r="F120" s="71"/>
      <c r="G120" s="71"/>
      <c r="H120" s="71"/>
      <c r="I120" s="71"/>
      <c r="J120" s="71"/>
      <c r="K120" s="72"/>
      <c r="L120" s="72"/>
      <c r="M120" s="71"/>
      <c r="N120" s="75"/>
    </row>
    <row r="121" spans="1:13" ht="4.5" customHeight="1">
      <c r="A121" s="3"/>
      <c r="B121" s="57"/>
      <c r="C121" s="57"/>
      <c r="D121" s="57"/>
      <c r="E121" s="57"/>
      <c r="F121" s="96"/>
      <c r="G121" s="210"/>
      <c r="H121" s="210"/>
      <c r="I121" s="210"/>
      <c r="J121" s="81"/>
      <c r="K121" s="57"/>
      <c r="L121" s="57"/>
      <c r="M121" s="3"/>
    </row>
  </sheetData>
  <sheetProtection selectLockedCells="1"/>
  <mergeCells count="80">
    <mergeCell ref="K46:L46"/>
    <mergeCell ref="B14:C14"/>
    <mergeCell ref="B38:E38"/>
    <mergeCell ref="K38:L38"/>
    <mergeCell ref="K40:L40"/>
    <mergeCell ref="K41:L41"/>
    <mergeCell ref="K16:L16"/>
    <mergeCell ref="B21:E21"/>
    <mergeCell ref="K77:L77"/>
    <mergeCell ref="B69:E69"/>
    <mergeCell ref="K69:L69"/>
    <mergeCell ref="K71:L71"/>
    <mergeCell ref="K72:L72"/>
    <mergeCell ref="K73:L73"/>
    <mergeCell ref="K74:L74"/>
    <mergeCell ref="K76:L76"/>
    <mergeCell ref="B11:C11"/>
    <mergeCell ref="G68:H68"/>
    <mergeCell ref="C54:E54"/>
    <mergeCell ref="G54:H54"/>
    <mergeCell ref="B55:E55"/>
    <mergeCell ref="K60:L60"/>
    <mergeCell ref="C68:E68"/>
    <mergeCell ref="K57:L57"/>
    <mergeCell ref="K58:L58"/>
    <mergeCell ref="B13:C13"/>
    <mergeCell ref="K62:L62"/>
    <mergeCell ref="K63:L63"/>
    <mergeCell ref="K59:L59"/>
    <mergeCell ref="A5:N5"/>
    <mergeCell ref="C8:E8"/>
    <mergeCell ref="G8:H8"/>
    <mergeCell ref="B9:C9"/>
    <mergeCell ref="L9:M9"/>
    <mergeCell ref="B10:C10"/>
    <mergeCell ref="K29:L29"/>
    <mergeCell ref="B12:C12"/>
    <mergeCell ref="K45:L45"/>
    <mergeCell ref="K23:L23"/>
    <mergeCell ref="K24:L24"/>
    <mergeCell ref="K42:L42"/>
    <mergeCell ref="K43:L43"/>
    <mergeCell ref="K17:L17"/>
    <mergeCell ref="C20:E20"/>
    <mergeCell ref="G20:H20"/>
    <mergeCell ref="K92:L92"/>
    <mergeCell ref="K94:L94"/>
    <mergeCell ref="C91:E91"/>
    <mergeCell ref="G91:H91"/>
    <mergeCell ref="K21:L21"/>
    <mergeCell ref="C37:E37"/>
    <mergeCell ref="G37:H37"/>
    <mergeCell ref="K25:L25"/>
    <mergeCell ref="K26:L26"/>
    <mergeCell ref="K28:L28"/>
    <mergeCell ref="K85:L85"/>
    <mergeCell ref="C81:E81"/>
    <mergeCell ref="G81:H81"/>
    <mergeCell ref="B82:E82"/>
    <mergeCell ref="K82:L82"/>
    <mergeCell ref="K84:L84"/>
    <mergeCell ref="A1:G1"/>
    <mergeCell ref="K110:L110"/>
    <mergeCell ref="K112:L112"/>
    <mergeCell ref="B105:E105"/>
    <mergeCell ref="B92:E92"/>
    <mergeCell ref="K100:L100"/>
    <mergeCell ref="C104:E104"/>
    <mergeCell ref="G104:H104"/>
    <mergeCell ref="K86:L86"/>
    <mergeCell ref="K87:L87"/>
    <mergeCell ref="K97:L97"/>
    <mergeCell ref="K95:L95"/>
    <mergeCell ref="K99:L99"/>
    <mergeCell ref="G121:I121"/>
    <mergeCell ref="K105:L105"/>
    <mergeCell ref="K107:L107"/>
    <mergeCell ref="K108:L108"/>
    <mergeCell ref="K109:L109"/>
    <mergeCell ref="K96:L96"/>
  </mergeCells>
  <printOptions gridLines="1" horizontalCentered="1"/>
  <pageMargins left="0.25" right="0.25" top="0" bottom="0.07" header="0" footer="0"/>
  <pageSetup fitToHeight="1" fitToWidth="1" horizontalDpi="600" verticalDpi="600" orientation="portrait" scale="60" r:id="rId1"/>
  <headerFooter alignWithMargins="0">
    <oddHeader>&amp;LColumbus House, Inc.</oddHeader>
  </headerFooter>
  <rowBreaks count="1" manualBreakCount="1">
    <brk id="7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37">
      <selection activeCell="O35" sqref="O35"/>
    </sheetView>
  </sheetViews>
  <sheetFormatPr defaultColWidth="9.140625" defaultRowHeight="12.75"/>
  <cols>
    <col min="1" max="1" width="2.57421875" style="0" customWidth="1"/>
    <col min="6" max="6" width="2.57421875" style="0" customWidth="1"/>
    <col min="7" max="7" width="12.57421875" style="0" customWidth="1"/>
    <col min="8" max="8" width="1.57421875" style="0" customWidth="1"/>
    <col min="10" max="10" width="1.57421875" style="0" customWidth="1"/>
    <col min="12" max="12" width="2.57421875" style="0" customWidth="1"/>
    <col min="13" max="13" width="12.57421875" style="0" customWidth="1"/>
    <col min="14" max="14" width="2.57421875" style="0" customWidth="1"/>
  </cols>
  <sheetData>
    <row r="1" spans="1:9" ht="13.5">
      <c r="A1" s="200" t="str">
        <f>+'Budget Section 1'!$A$1:$E$1</f>
        <v>POS-Budget Support Rev. 1/12</v>
      </c>
      <c r="B1" s="201"/>
      <c r="C1" s="201"/>
      <c r="D1" s="201"/>
      <c r="E1" s="201"/>
      <c r="F1" s="202"/>
      <c r="G1" s="202"/>
      <c r="I1" s="137">
        <f>+'Budget Summary'!$C$4</f>
        <v>0</v>
      </c>
    </row>
    <row r="2" spans="1:6" ht="4.5" customHeight="1">
      <c r="A2" s="46"/>
      <c r="B2" s="47"/>
      <c r="C2" s="47"/>
      <c r="D2" s="47"/>
      <c r="E2" s="48"/>
      <c r="F2" s="48"/>
    </row>
    <row r="3" spans="1:6" ht="4.5" customHeight="1">
      <c r="A3" s="46"/>
      <c r="B3" s="47"/>
      <c r="C3" s="47"/>
      <c r="D3" s="47"/>
      <c r="E3" s="48"/>
      <c r="F3" s="48"/>
    </row>
    <row r="4" spans="2:3" ht="4.5" customHeight="1">
      <c r="B4" s="76"/>
      <c r="C4" s="48"/>
    </row>
    <row r="5" spans="2:13" ht="4.5" customHeight="1">
      <c r="B5" s="78"/>
      <c r="C5" s="78"/>
      <c r="D5" s="78"/>
      <c r="E5" s="78"/>
      <c r="F5" s="61"/>
      <c r="G5" s="52"/>
      <c r="H5" s="81"/>
      <c r="I5" s="81"/>
      <c r="J5" s="52"/>
      <c r="K5" s="66"/>
      <c r="L5" s="104"/>
      <c r="M5" s="3"/>
    </row>
    <row r="6" spans="1:15" ht="15" customHeight="1">
      <c r="A6" s="206" t="s">
        <v>125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8"/>
    </row>
    <row r="7" spans="1:13" ht="4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4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3.5" customHeight="1">
      <c r="A9" s="3"/>
      <c r="B9" s="55" t="s">
        <v>116</v>
      </c>
      <c r="C9" s="53"/>
      <c r="D9" s="53"/>
      <c r="E9" s="53"/>
      <c r="F9" s="53"/>
      <c r="I9" s="53"/>
      <c r="J9" s="53"/>
      <c r="K9" s="53"/>
      <c r="L9" s="53"/>
      <c r="M9" s="3"/>
    </row>
    <row r="10" spans="1:13" ht="13.5">
      <c r="A10" s="3"/>
      <c r="F10" s="3"/>
      <c r="G10" s="53" t="s">
        <v>30</v>
      </c>
      <c r="H10" s="77"/>
      <c r="I10" s="78" t="s">
        <v>31</v>
      </c>
      <c r="J10" s="79"/>
      <c r="K10" s="80" t="s">
        <v>32</v>
      </c>
      <c r="L10" s="56"/>
      <c r="M10" s="78" t="s">
        <v>33</v>
      </c>
    </row>
    <row r="11" spans="1:13" ht="13.5">
      <c r="A11" s="3"/>
      <c r="B11" s="196" t="s">
        <v>34</v>
      </c>
      <c r="C11" s="197"/>
      <c r="D11" s="197"/>
      <c r="E11" s="197"/>
      <c r="F11" s="58"/>
      <c r="G11" s="53" t="s">
        <v>35</v>
      </c>
      <c r="H11" s="77"/>
      <c r="I11" s="78" t="s">
        <v>36</v>
      </c>
      <c r="J11" s="79"/>
      <c r="K11" s="80" t="s">
        <v>37</v>
      </c>
      <c r="L11" s="81"/>
      <c r="M11" s="78" t="s">
        <v>35</v>
      </c>
    </row>
    <row r="12" spans="1:13" ht="13.5">
      <c r="A12" s="59"/>
      <c r="B12" s="171"/>
      <c r="C12" s="171"/>
      <c r="D12" s="171"/>
      <c r="E12" s="171"/>
      <c r="F12" s="82"/>
      <c r="G12" s="152"/>
      <c r="H12" s="58"/>
      <c r="I12" s="156"/>
      <c r="J12" s="77"/>
      <c r="K12" s="174"/>
      <c r="L12" s="82"/>
      <c r="M12" s="152"/>
    </row>
    <row r="13" spans="1:13" ht="13.5">
      <c r="A13" s="61"/>
      <c r="B13" s="172"/>
      <c r="C13" s="172"/>
      <c r="D13" s="172"/>
      <c r="E13" s="172"/>
      <c r="F13" s="83"/>
      <c r="G13" s="152"/>
      <c r="H13" s="55"/>
      <c r="I13" s="157"/>
      <c r="J13" s="54"/>
      <c r="K13" s="175"/>
      <c r="L13" s="83"/>
      <c r="M13" s="152"/>
    </row>
    <row r="14" spans="1:13" ht="13.5">
      <c r="A14" s="3"/>
      <c r="B14" s="172"/>
      <c r="C14" s="172"/>
      <c r="D14" s="172"/>
      <c r="E14" s="172"/>
      <c r="F14" s="84"/>
      <c r="G14" s="152"/>
      <c r="H14" s="3"/>
      <c r="I14" s="157"/>
      <c r="J14" s="54"/>
      <c r="K14" s="175"/>
      <c r="L14" s="84"/>
      <c r="M14" s="152"/>
    </row>
    <row r="15" spans="1:13" ht="13.5">
      <c r="A15" s="3"/>
      <c r="B15" s="173"/>
      <c r="C15" s="173"/>
      <c r="D15" s="173"/>
      <c r="E15" s="173"/>
      <c r="F15" s="61"/>
      <c r="G15" s="152"/>
      <c r="H15" s="81"/>
      <c r="I15" s="157"/>
      <c r="J15" s="85"/>
      <c r="K15" s="175"/>
      <c r="L15" s="61"/>
      <c r="M15" s="152"/>
    </row>
    <row r="16" spans="1:13" ht="13.5">
      <c r="A16" s="3"/>
      <c r="B16" s="173"/>
      <c r="C16" s="173"/>
      <c r="D16" s="173"/>
      <c r="E16" s="173"/>
      <c r="F16" s="61"/>
      <c r="G16" s="152"/>
      <c r="H16" s="86"/>
      <c r="I16" s="157"/>
      <c r="J16" s="87"/>
      <c r="K16" s="175"/>
      <c r="L16" s="61"/>
      <c r="M16" s="152"/>
    </row>
    <row r="17" spans="1:13" ht="13.5">
      <c r="A17" s="3"/>
      <c r="B17" s="173"/>
      <c r="C17" s="173"/>
      <c r="D17" s="173"/>
      <c r="E17" s="173"/>
      <c r="F17" s="61" t="s">
        <v>23</v>
      </c>
      <c r="G17" s="154"/>
      <c r="H17" s="56"/>
      <c r="I17" s="157"/>
      <c r="J17" s="54"/>
      <c r="K17" s="178"/>
      <c r="L17" s="61" t="s">
        <v>23</v>
      </c>
      <c r="M17" s="154"/>
    </row>
    <row r="18" spans="1:13" ht="13.5">
      <c r="A18" s="3"/>
      <c r="B18" s="171"/>
      <c r="C18" s="171"/>
      <c r="D18" s="171"/>
      <c r="E18" s="171"/>
      <c r="F18" s="82" t="s">
        <v>23</v>
      </c>
      <c r="G18" s="151"/>
      <c r="H18" s="58"/>
      <c r="I18" s="156"/>
      <c r="J18" s="77"/>
      <c r="K18" s="156"/>
      <c r="L18" s="82" t="s">
        <v>23</v>
      </c>
      <c r="M18" s="151"/>
    </row>
    <row r="19" spans="1:13" ht="13.5">
      <c r="A19" s="3"/>
      <c r="B19" s="172"/>
      <c r="C19" s="172"/>
      <c r="D19" s="172"/>
      <c r="E19" s="172"/>
      <c r="F19" s="83" t="s">
        <v>23</v>
      </c>
      <c r="G19" s="151"/>
      <c r="H19" s="55"/>
      <c r="I19" s="157"/>
      <c r="J19" s="54"/>
      <c r="K19" s="176"/>
      <c r="L19" s="83" t="s">
        <v>23</v>
      </c>
      <c r="M19" s="151"/>
    </row>
    <row r="20" spans="1:13" ht="13.5">
      <c r="A20" s="3"/>
      <c r="B20" s="172"/>
      <c r="C20" s="172"/>
      <c r="D20" s="172"/>
      <c r="E20" s="172"/>
      <c r="F20" s="84" t="s">
        <v>23</v>
      </c>
      <c r="G20" s="152"/>
      <c r="H20" s="3"/>
      <c r="I20" s="157"/>
      <c r="J20" s="54"/>
      <c r="K20" s="176"/>
      <c r="L20" s="84" t="s">
        <v>23</v>
      </c>
      <c r="M20" s="152"/>
    </row>
    <row r="21" spans="1:13" ht="13.5">
      <c r="A21" s="3"/>
      <c r="B21" s="173"/>
      <c r="C21" s="173"/>
      <c r="D21" s="173"/>
      <c r="E21" s="173"/>
      <c r="F21" s="61" t="s">
        <v>23</v>
      </c>
      <c r="G21" s="154"/>
      <c r="H21" s="81"/>
      <c r="I21" s="158"/>
      <c r="J21" s="85"/>
      <c r="K21" s="177"/>
      <c r="L21" s="61" t="s">
        <v>23</v>
      </c>
      <c r="M21" s="154"/>
    </row>
    <row r="22" spans="1:13" ht="13.5">
      <c r="A22" s="3"/>
      <c r="B22" s="55"/>
      <c r="C22" s="56"/>
      <c r="D22" s="56"/>
      <c r="E22" s="56"/>
      <c r="F22" s="61"/>
      <c r="G22" s="88"/>
      <c r="H22" s="81"/>
      <c r="I22" s="85"/>
      <c r="J22" s="85"/>
      <c r="K22" s="89"/>
      <c r="L22" s="61"/>
      <c r="M22" s="90"/>
    </row>
    <row r="23" spans="1:15" ht="13.5">
      <c r="A23" s="3"/>
      <c r="B23" s="55" t="s">
        <v>70</v>
      </c>
      <c r="C23" s="56"/>
      <c r="D23" s="56"/>
      <c r="E23" s="56"/>
      <c r="F23" s="61"/>
      <c r="G23" s="88"/>
      <c r="H23" s="81"/>
      <c r="I23" s="85"/>
      <c r="J23" s="85"/>
      <c r="K23" s="89"/>
      <c r="L23" s="61" t="s">
        <v>23</v>
      </c>
      <c r="M23" s="155">
        <f>SUM(M12:M21)</f>
        <v>0</v>
      </c>
      <c r="N23" s="205"/>
      <c r="O23" s="205"/>
    </row>
    <row r="24" spans="1:15" ht="13.5">
      <c r="A24" s="3"/>
      <c r="B24" s="57"/>
      <c r="C24" s="57"/>
      <c r="D24" s="57"/>
      <c r="E24" s="57"/>
      <c r="F24" s="57"/>
      <c r="G24" s="57"/>
      <c r="H24" s="57"/>
      <c r="I24" s="57"/>
      <c r="J24" s="57"/>
      <c r="K24" s="69"/>
      <c r="L24" s="69"/>
      <c r="M24" s="91" t="s">
        <v>121</v>
      </c>
      <c r="N24" s="87"/>
      <c r="O24" s="87"/>
    </row>
    <row r="25" spans="2:15" ht="4.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N25" s="40"/>
      <c r="O25" s="40"/>
    </row>
    <row r="26" spans="1:13" ht="4.5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2"/>
    </row>
    <row r="27" spans="1:13" ht="4.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3"/>
    </row>
    <row r="28" spans="2:12" ht="13.5">
      <c r="B28" s="49" t="s">
        <v>117</v>
      </c>
      <c r="C28" s="50"/>
      <c r="E28" s="50"/>
      <c r="F28" s="50"/>
      <c r="G28" s="65"/>
      <c r="H28" s="65"/>
      <c r="I28" s="65"/>
      <c r="J28" s="65"/>
      <c r="K28" s="50"/>
      <c r="L28" s="50"/>
    </row>
    <row r="29" spans="2:15" ht="4.5" customHeight="1">
      <c r="B29" s="94"/>
      <c r="C29" s="58"/>
      <c r="D29" s="77"/>
      <c r="E29" s="77"/>
      <c r="F29" s="77"/>
      <c r="G29" s="77"/>
      <c r="H29" s="77"/>
      <c r="I29" s="77"/>
      <c r="J29" s="77"/>
      <c r="K29" s="94"/>
      <c r="L29" s="94"/>
      <c r="M29" s="95"/>
      <c r="N29" s="95"/>
      <c r="O29" s="95"/>
    </row>
    <row r="30" spans="2:15" ht="13.5">
      <c r="B30" s="94"/>
      <c r="C30" s="226" t="s">
        <v>38</v>
      </c>
      <c r="D30" s="228"/>
      <c r="E30" s="179">
        <v>0.1416</v>
      </c>
      <c r="F30" s="77" t="s">
        <v>39</v>
      </c>
      <c r="G30" s="181">
        <f>+M23</f>
        <v>0</v>
      </c>
      <c r="H30" s="81"/>
      <c r="I30" s="81"/>
      <c r="J30" s="97"/>
      <c r="K30" s="203" t="s">
        <v>23</v>
      </c>
      <c r="L30" s="225"/>
      <c r="M30" s="152">
        <f>ROUND(E30*G30,0)</f>
        <v>0</v>
      </c>
      <c r="N30" s="58"/>
      <c r="O30" s="95"/>
    </row>
    <row r="31" spans="2:15" ht="13.5">
      <c r="B31" s="94"/>
      <c r="C31" s="226" t="s">
        <v>40</v>
      </c>
      <c r="D31" s="226"/>
      <c r="E31" s="179">
        <v>0.018</v>
      </c>
      <c r="F31" s="77" t="s">
        <v>39</v>
      </c>
      <c r="G31" s="181">
        <f>+G30</f>
        <v>0</v>
      </c>
      <c r="H31" s="81"/>
      <c r="I31" s="81"/>
      <c r="J31" s="97"/>
      <c r="K31" s="203" t="s">
        <v>23</v>
      </c>
      <c r="L31" s="225"/>
      <c r="M31" s="152">
        <f>ROUND(E31*G31,0)</f>
        <v>0</v>
      </c>
      <c r="N31" s="58"/>
      <c r="O31" s="95"/>
    </row>
    <row r="32" spans="2:15" ht="13.5">
      <c r="B32" s="94"/>
      <c r="C32" s="226" t="s">
        <v>41</v>
      </c>
      <c r="D32" s="226"/>
      <c r="E32" s="179">
        <v>0.0745</v>
      </c>
      <c r="F32" s="77" t="s">
        <v>39</v>
      </c>
      <c r="G32" s="181">
        <f>+G31</f>
        <v>0</v>
      </c>
      <c r="H32" s="81"/>
      <c r="I32" s="81"/>
      <c r="J32" s="97"/>
      <c r="K32" s="203" t="s">
        <v>23</v>
      </c>
      <c r="L32" s="225"/>
      <c r="M32" s="152">
        <f>ROUND(E32*G32,0)</f>
        <v>0</v>
      </c>
      <c r="N32" s="58"/>
      <c r="O32" s="95"/>
    </row>
    <row r="33" spans="2:15" ht="13.5">
      <c r="B33" s="226" t="s">
        <v>42</v>
      </c>
      <c r="C33" s="227"/>
      <c r="D33" s="227"/>
      <c r="E33" s="180">
        <v>0.0353</v>
      </c>
      <c r="F33" s="79" t="s">
        <v>39</v>
      </c>
      <c r="G33" s="181">
        <f>+G32</f>
        <v>0</v>
      </c>
      <c r="H33" s="94"/>
      <c r="I33" s="95"/>
      <c r="J33" s="61"/>
      <c r="K33" s="203" t="s">
        <v>23</v>
      </c>
      <c r="L33" s="225"/>
      <c r="M33" s="152">
        <f>ROUND(E33*G33,0)</f>
        <v>0</v>
      </c>
      <c r="N33" s="58"/>
      <c r="O33" s="95"/>
    </row>
    <row r="34" spans="2:15" ht="13.5">
      <c r="B34" s="226" t="s">
        <v>43</v>
      </c>
      <c r="C34" s="227"/>
      <c r="D34" s="227"/>
      <c r="E34" s="179">
        <v>0.0272</v>
      </c>
      <c r="F34" s="79" t="s">
        <v>39</v>
      </c>
      <c r="G34" s="181">
        <f>+G33</f>
        <v>0</v>
      </c>
      <c r="H34" s="94"/>
      <c r="I34" s="95"/>
      <c r="J34" s="61"/>
      <c r="K34" s="203" t="s">
        <v>23</v>
      </c>
      <c r="L34" s="225"/>
      <c r="M34" s="152">
        <v>0</v>
      </c>
      <c r="N34" s="58"/>
      <c r="O34" s="95"/>
    </row>
    <row r="35" spans="4:15" ht="13.5">
      <c r="D35" s="98" t="s">
        <v>44</v>
      </c>
      <c r="E35" s="180"/>
      <c r="F35" s="79" t="s">
        <v>39</v>
      </c>
      <c r="G35" s="181"/>
      <c r="H35" s="94"/>
      <c r="I35" s="94"/>
      <c r="J35" s="61"/>
      <c r="K35" s="203" t="s">
        <v>23</v>
      </c>
      <c r="L35" s="225"/>
      <c r="M35" s="151"/>
      <c r="N35" s="58"/>
      <c r="O35" s="95"/>
    </row>
    <row r="36" spans="4:15" ht="13.5">
      <c r="D36" s="98"/>
      <c r="E36" s="166"/>
      <c r="F36" s="40"/>
      <c r="G36" s="166"/>
      <c r="H36" s="94"/>
      <c r="I36" s="94"/>
      <c r="J36" s="61"/>
      <c r="K36" s="203" t="s">
        <v>23</v>
      </c>
      <c r="L36" s="225"/>
      <c r="M36" s="154"/>
      <c r="N36" s="58"/>
      <c r="O36" s="95"/>
    </row>
    <row r="37" spans="4:15" ht="13.5">
      <c r="D37" s="98"/>
      <c r="E37" s="3"/>
      <c r="F37" s="3"/>
      <c r="G37" s="3"/>
      <c r="H37" s="94"/>
      <c r="I37" s="94"/>
      <c r="J37" s="61"/>
      <c r="K37" s="81"/>
      <c r="L37" s="58"/>
      <c r="M37" s="99"/>
      <c r="N37" s="95"/>
      <c r="O37" s="95"/>
    </row>
    <row r="38" spans="2:15" ht="13.5">
      <c r="B38" s="46" t="s">
        <v>45</v>
      </c>
      <c r="D38" s="98"/>
      <c r="E38" s="3"/>
      <c r="F38" s="3"/>
      <c r="G38" s="3"/>
      <c r="H38" s="94"/>
      <c r="I38" s="94"/>
      <c r="J38" s="61"/>
      <c r="K38" s="203" t="s">
        <v>23</v>
      </c>
      <c r="L38" s="203"/>
      <c r="M38" s="155"/>
      <c r="N38" s="95"/>
      <c r="O38" s="95"/>
    </row>
    <row r="39" spans="2:15" ht="13.5">
      <c r="B39" s="46"/>
      <c r="D39" s="98"/>
      <c r="E39" s="3"/>
      <c r="F39" s="3"/>
      <c r="G39" s="3"/>
      <c r="H39" s="94"/>
      <c r="I39" s="94"/>
      <c r="J39" s="61"/>
      <c r="K39" s="204"/>
      <c r="L39" s="204"/>
      <c r="M39" s="62" t="s">
        <v>120</v>
      </c>
      <c r="N39" s="95"/>
      <c r="O39" s="95"/>
    </row>
    <row r="40" spans="1:15" ht="4.5" customHeight="1">
      <c r="A40" s="40"/>
      <c r="B40" s="100"/>
      <c r="C40" s="100"/>
      <c r="D40" s="100"/>
      <c r="E40" s="100"/>
      <c r="F40" s="100"/>
      <c r="G40" s="100"/>
      <c r="H40" s="100"/>
      <c r="I40" s="100"/>
      <c r="J40" s="100"/>
      <c r="K40" s="101"/>
      <c r="L40" s="101"/>
      <c r="M40" s="102"/>
      <c r="N40" s="102"/>
      <c r="O40" s="102"/>
    </row>
    <row r="41" spans="1:12" ht="4.5" customHeight="1">
      <c r="A41" s="3"/>
      <c r="B41" s="57"/>
      <c r="C41" s="57"/>
      <c r="D41" s="57"/>
      <c r="E41" s="57"/>
      <c r="F41" s="57"/>
      <c r="G41" s="57"/>
      <c r="H41" s="57"/>
      <c r="I41" s="57"/>
      <c r="J41" s="57"/>
      <c r="K41" s="69"/>
      <c r="L41" s="69"/>
    </row>
    <row r="42" spans="1:12" ht="4.5" customHeight="1">
      <c r="A42" s="3"/>
      <c r="B42" s="57"/>
      <c r="C42" s="57"/>
      <c r="D42" s="57"/>
      <c r="E42" s="57"/>
      <c r="F42" s="57"/>
      <c r="G42" s="57"/>
      <c r="H42" s="57"/>
      <c r="I42" s="57"/>
      <c r="J42" s="57"/>
      <c r="K42" s="69"/>
      <c r="L42" s="69"/>
    </row>
    <row r="43" spans="2:13" ht="13.5">
      <c r="B43" s="103" t="s">
        <v>118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3"/>
    </row>
    <row r="44" spans="2:13" ht="4.5" customHeight="1">
      <c r="B44" s="57"/>
      <c r="C44" s="215"/>
      <c r="D44" s="215"/>
      <c r="E44" s="215"/>
      <c r="F44" s="77"/>
      <c r="G44" s="215"/>
      <c r="H44" s="215"/>
      <c r="I44" s="215"/>
      <c r="J44" s="77"/>
      <c r="K44" s="57"/>
      <c r="L44" s="57"/>
      <c r="M44" s="3"/>
    </row>
    <row r="45" spans="2:13" ht="13.5">
      <c r="B45" s="214" t="s">
        <v>26</v>
      </c>
      <c r="C45" s="214"/>
      <c r="D45" s="214"/>
      <c r="E45" s="214"/>
      <c r="F45" s="61"/>
      <c r="G45" s="52" t="s">
        <v>27</v>
      </c>
      <c r="H45" s="81"/>
      <c r="I45" s="81"/>
      <c r="J45" s="52"/>
      <c r="K45" s="211" t="s">
        <v>28</v>
      </c>
      <c r="L45" s="212"/>
      <c r="M45" s="3"/>
    </row>
    <row r="46" spans="2:13" ht="4.5" customHeight="1">
      <c r="B46" s="78"/>
      <c r="C46" s="78"/>
      <c r="D46" s="78"/>
      <c r="E46" s="78"/>
      <c r="F46" s="61"/>
      <c r="G46" s="52"/>
      <c r="H46" s="81"/>
      <c r="I46" s="81"/>
      <c r="J46" s="52"/>
      <c r="K46" s="66"/>
      <c r="L46" s="104"/>
      <c r="M46" s="3"/>
    </row>
    <row r="47" spans="2:13" ht="13.5">
      <c r="B47" s="165"/>
      <c r="C47" s="165"/>
      <c r="D47" s="165"/>
      <c r="E47" s="165"/>
      <c r="F47" s="61" t="s">
        <v>23</v>
      </c>
      <c r="G47" s="167"/>
      <c r="H47" s="109"/>
      <c r="I47" s="110"/>
      <c r="J47" s="110" t="s">
        <v>23</v>
      </c>
      <c r="K47" s="218"/>
      <c r="L47" s="218"/>
      <c r="M47" s="111"/>
    </row>
    <row r="48" spans="2:13" ht="13.5">
      <c r="B48" s="166"/>
      <c r="C48" s="166"/>
      <c r="D48" s="166"/>
      <c r="E48" s="166"/>
      <c r="F48" s="61" t="s">
        <v>23</v>
      </c>
      <c r="G48" s="182"/>
      <c r="H48" s="109"/>
      <c r="I48" s="110"/>
      <c r="J48" s="110" t="s">
        <v>23</v>
      </c>
      <c r="K48" s="223"/>
      <c r="L48" s="223"/>
      <c r="M48" s="111"/>
    </row>
    <row r="49" spans="2:13" ht="13.5">
      <c r="B49" s="166"/>
      <c r="C49" s="166"/>
      <c r="D49" s="166"/>
      <c r="E49" s="166"/>
      <c r="F49" s="61" t="s">
        <v>23</v>
      </c>
      <c r="G49" s="182"/>
      <c r="H49" s="109"/>
      <c r="I49" s="110"/>
      <c r="J49" s="110" t="s">
        <v>23</v>
      </c>
      <c r="K49" s="223"/>
      <c r="L49" s="223"/>
      <c r="M49" s="111"/>
    </row>
    <row r="50" spans="2:13" ht="13.5">
      <c r="B50" s="166"/>
      <c r="C50" s="166"/>
      <c r="D50" s="166"/>
      <c r="E50" s="166"/>
      <c r="F50" s="61" t="s">
        <v>23</v>
      </c>
      <c r="G50" s="182"/>
      <c r="H50" s="109"/>
      <c r="I50" s="110"/>
      <c r="J50" s="110" t="s">
        <v>23</v>
      </c>
      <c r="K50" s="223"/>
      <c r="L50" s="223"/>
      <c r="M50" s="111"/>
    </row>
    <row r="51" spans="2:13" ht="13.5">
      <c r="B51" s="166"/>
      <c r="C51" s="166"/>
      <c r="D51" s="166"/>
      <c r="E51" s="166"/>
      <c r="F51" s="61" t="s">
        <v>23</v>
      </c>
      <c r="G51" s="182"/>
      <c r="H51" s="109"/>
      <c r="I51" s="110"/>
      <c r="J51" s="110" t="s">
        <v>23</v>
      </c>
      <c r="K51" s="223"/>
      <c r="L51" s="223"/>
      <c r="M51" s="111"/>
    </row>
    <row r="52" spans="2:13" ht="13.5">
      <c r="B52" s="166"/>
      <c r="C52" s="166"/>
      <c r="D52" s="166"/>
      <c r="E52" s="166"/>
      <c r="F52" s="61" t="s">
        <v>23</v>
      </c>
      <c r="G52" s="182"/>
      <c r="H52" s="109"/>
      <c r="I52" s="110"/>
      <c r="J52" s="110" t="s">
        <v>23</v>
      </c>
      <c r="K52" s="223"/>
      <c r="L52" s="223"/>
      <c r="M52" s="111"/>
    </row>
    <row r="53" spans="2:13" ht="13.5">
      <c r="B53" s="166"/>
      <c r="C53" s="166"/>
      <c r="D53" s="166"/>
      <c r="E53" s="166"/>
      <c r="F53" s="61" t="s">
        <v>23</v>
      </c>
      <c r="G53" s="182"/>
      <c r="H53" s="109"/>
      <c r="I53" s="110"/>
      <c r="J53" s="110" t="s">
        <v>23</v>
      </c>
      <c r="K53" s="218"/>
      <c r="L53" s="218"/>
      <c r="M53" s="111"/>
    </row>
    <row r="54" spans="2:13" ht="13.5">
      <c r="B54" s="57"/>
      <c r="C54" s="57"/>
      <c r="D54" s="57"/>
      <c r="E54" s="57"/>
      <c r="F54" s="96"/>
      <c r="G54" s="109"/>
      <c r="H54" s="109"/>
      <c r="I54" s="109"/>
      <c r="J54" s="109"/>
      <c r="K54" s="112"/>
      <c r="L54" s="112"/>
      <c r="M54" s="111"/>
    </row>
    <row r="55" spans="2:13" ht="13.5">
      <c r="B55" s="103" t="s">
        <v>46</v>
      </c>
      <c r="C55" s="57"/>
      <c r="D55" s="57"/>
      <c r="E55" s="57"/>
      <c r="F55" s="57"/>
      <c r="G55" s="112"/>
      <c r="H55" s="112"/>
      <c r="I55" s="110"/>
      <c r="J55" s="110"/>
      <c r="K55" s="224" t="s">
        <v>23</v>
      </c>
      <c r="L55" s="224"/>
      <c r="M55" s="155">
        <f>SUM(K47:L53)</f>
        <v>0</v>
      </c>
    </row>
    <row r="56" spans="2:13" ht="13.5">
      <c r="B56" s="57"/>
      <c r="C56" s="57"/>
      <c r="D56" s="57"/>
      <c r="E56" s="57"/>
      <c r="F56" s="57"/>
      <c r="G56" s="57"/>
      <c r="H56" s="57"/>
      <c r="I56" s="57"/>
      <c r="J56" s="57"/>
      <c r="K56" s="204"/>
      <c r="L56" s="204"/>
      <c r="M56" s="62" t="s">
        <v>119</v>
      </c>
    </row>
    <row r="57" spans="1:13" ht="4.5" customHeight="1">
      <c r="A57" s="3"/>
      <c r="B57" s="57"/>
      <c r="C57" s="57"/>
      <c r="D57" s="57"/>
      <c r="E57" s="57"/>
      <c r="F57" s="57"/>
      <c r="G57" s="57"/>
      <c r="H57" s="57"/>
      <c r="I57" s="57"/>
      <c r="J57" s="57"/>
      <c r="K57" s="69"/>
      <c r="L57" s="69"/>
      <c r="M57" s="3"/>
    </row>
    <row r="58" spans="1:15" ht="4.5" customHeight="1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2"/>
      <c r="L58" s="72"/>
      <c r="M58" s="71"/>
      <c r="N58" s="75"/>
      <c r="O58" s="73"/>
    </row>
    <row r="59" ht="4.5" customHeight="1"/>
    <row r="60" spans="2:13" ht="15">
      <c r="B60" s="74" t="s">
        <v>18</v>
      </c>
      <c r="J60" s="61"/>
      <c r="K60" s="55"/>
      <c r="L60" s="61" t="s">
        <v>23</v>
      </c>
      <c r="M60" s="160">
        <f>+M23+M38+M55</f>
        <v>0</v>
      </c>
    </row>
    <row r="61" spans="2:13" ht="13.5">
      <c r="B61" s="57" t="s">
        <v>199</v>
      </c>
      <c r="J61" s="94"/>
      <c r="K61" s="87"/>
      <c r="L61" s="87"/>
      <c r="M61" s="106" t="s">
        <v>71</v>
      </c>
    </row>
    <row r="62" spans="2:13" ht="7.5" customHeight="1">
      <c r="B62" s="57"/>
      <c r="J62" s="94"/>
      <c r="K62" s="87"/>
      <c r="L62" s="87"/>
      <c r="M62" s="106"/>
    </row>
    <row r="63" spans="1:13" ht="4.5" customHeight="1">
      <c r="A63" s="3"/>
      <c r="B63" s="57"/>
      <c r="C63" s="57"/>
      <c r="D63" s="57"/>
      <c r="E63" s="57"/>
      <c r="F63" s="96"/>
      <c r="G63" s="210"/>
      <c r="H63" s="210"/>
      <c r="I63" s="210"/>
      <c r="J63" s="81"/>
      <c r="K63" s="57"/>
      <c r="L63" s="57"/>
      <c r="M63" s="3"/>
    </row>
    <row r="64" spans="1:15" ht="4.5" customHeight="1">
      <c r="A64" s="70"/>
      <c r="B64" s="71"/>
      <c r="C64" s="71"/>
      <c r="D64" s="71"/>
      <c r="E64" s="71"/>
      <c r="F64" s="107"/>
      <c r="G64" s="198"/>
      <c r="H64" s="198"/>
      <c r="I64" s="198"/>
      <c r="J64" s="105"/>
      <c r="K64" s="71"/>
      <c r="L64" s="71"/>
      <c r="M64" s="75"/>
      <c r="N64" s="75"/>
      <c r="O64" s="73"/>
    </row>
  </sheetData>
  <sheetProtection selectLockedCells="1"/>
  <mergeCells count="33">
    <mergeCell ref="A1:G1"/>
    <mergeCell ref="G64:I64"/>
    <mergeCell ref="G63:I63"/>
    <mergeCell ref="B11:E11"/>
    <mergeCell ref="C30:D30"/>
    <mergeCell ref="C31:D31"/>
    <mergeCell ref="C32:D32"/>
    <mergeCell ref="C44:E44"/>
    <mergeCell ref="G44:I44"/>
    <mergeCell ref="B45:E45"/>
    <mergeCell ref="K33:L33"/>
    <mergeCell ref="K38:L38"/>
    <mergeCell ref="K39:L39"/>
    <mergeCell ref="B33:D33"/>
    <mergeCell ref="B34:D34"/>
    <mergeCell ref="K34:L34"/>
    <mergeCell ref="A6:O6"/>
    <mergeCell ref="N23:O23"/>
    <mergeCell ref="K47:L47"/>
    <mergeCell ref="K48:L48"/>
    <mergeCell ref="K45:L45"/>
    <mergeCell ref="K35:L35"/>
    <mergeCell ref="K36:L36"/>
    <mergeCell ref="K30:L30"/>
    <mergeCell ref="K31:L31"/>
    <mergeCell ref="K32:L32"/>
    <mergeCell ref="K49:L49"/>
    <mergeCell ref="K56:L56"/>
    <mergeCell ref="K55:L55"/>
    <mergeCell ref="K50:L50"/>
    <mergeCell ref="K51:L51"/>
    <mergeCell ref="K52:L52"/>
    <mergeCell ref="K53:L53"/>
  </mergeCells>
  <printOptions gridLines="1" horizontalCentered="1"/>
  <pageMargins left="0.25" right="0.25" top="0" bottom="0.07" header="0" footer="0"/>
  <pageSetup fitToHeight="1" fitToWidth="1" horizontalDpi="600" verticalDpi="600" orientation="portrait" r:id="rId1"/>
  <headerFooter alignWithMargins="0">
    <oddHeader>&amp;LColumbus House, Inc.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6">
      <selection activeCell="M34" sqref="M34"/>
    </sheetView>
  </sheetViews>
  <sheetFormatPr defaultColWidth="9.140625" defaultRowHeight="12.75"/>
  <cols>
    <col min="1" max="1" width="2.57421875" style="0" customWidth="1"/>
    <col min="6" max="6" width="2.57421875" style="0" customWidth="1"/>
    <col min="7" max="7" width="12.57421875" style="0" customWidth="1"/>
    <col min="8" max="8" width="1.57421875" style="0" customWidth="1"/>
    <col min="10" max="10" width="1.57421875" style="0" customWidth="1"/>
    <col min="12" max="12" width="2.57421875" style="0" customWidth="1"/>
    <col min="13" max="13" width="12.57421875" style="0" customWidth="1"/>
    <col min="14" max="14" width="2.57421875" style="0" customWidth="1"/>
  </cols>
  <sheetData>
    <row r="1" spans="1:9" ht="13.5">
      <c r="A1" s="200" t="str">
        <f>+'Budget Section 1'!$A$1:$E$1</f>
        <v>POS-Budget Support Rev. 1/12</v>
      </c>
      <c r="B1" s="201"/>
      <c r="C1" s="201"/>
      <c r="D1" s="201"/>
      <c r="E1" s="201"/>
      <c r="F1" s="202"/>
      <c r="G1" s="202"/>
      <c r="I1" s="137">
        <f>+'Budget Summary'!$C$4</f>
        <v>0</v>
      </c>
    </row>
    <row r="2" spans="1:6" ht="4.5" customHeight="1">
      <c r="A2" s="46"/>
      <c r="B2" s="47"/>
      <c r="C2" s="47"/>
      <c r="D2" s="47"/>
      <c r="E2" s="48"/>
      <c r="F2" s="48"/>
    </row>
    <row r="3" spans="1:6" ht="4.5" customHeight="1">
      <c r="A3" s="46"/>
      <c r="B3" s="47"/>
      <c r="C3" s="47"/>
      <c r="D3" s="47"/>
      <c r="E3" s="48"/>
      <c r="F3" s="48"/>
    </row>
    <row r="4" spans="2:3" ht="4.5" customHeight="1">
      <c r="B4" s="76"/>
      <c r="C4" s="48"/>
    </row>
    <row r="5" spans="2:13" ht="4.5" customHeight="1">
      <c r="B5" s="78"/>
      <c r="C5" s="78"/>
      <c r="D5" s="78"/>
      <c r="E5" s="78"/>
      <c r="F5" s="61"/>
      <c r="G5" s="52"/>
      <c r="H5" s="81"/>
      <c r="I5" s="81"/>
      <c r="J5" s="52"/>
      <c r="K5" s="66"/>
      <c r="L5" s="104"/>
      <c r="M5" s="3"/>
    </row>
    <row r="6" spans="1:15" ht="15" customHeight="1">
      <c r="A6" s="206" t="s">
        <v>126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8"/>
    </row>
    <row r="7" spans="1:13" ht="4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4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3.5" customHeight="1">
      <c r="A9" s="3"/>
      <c r="B9" s="55" t="s">
        <v>187</v>
      </c>
      <c r="C9" s="53"/>
      <c r="D9" s="53"/>
      <c r="E9" s="53"/>
      <c r="F9" s="53"/>
      <c r="I9" s="53"/>
      <c r="J9" s="53"/>
      <c r="K9" s="53"/>
      <c r="L9" s="53"/>
      <c r="M9" s="3"/>
    </row>
    <row r="10" spans="1:13" ht="13.5">
      <c r="A10" s="3"/>
      <c r="F10" s="3"/>
      <c r="G10" s="53" t="s">
        <v>30</v>
      </c>
      <c r="H10" s="77"/>
      <c r="I10" s="78" t="s">
        <v>31</v>
      </c>
      <c r="J10" s="79"/>
      <c r="K10" s="80" t="s">
        <v>32</v>
      </c>
      <c r="L10" s="56"/>
      <c r="M10" s="78" t="s">
        <v>33</v>
      </c>
    </row>
    <row r="11" spans="1:13" ht="13.5">
      <c r="A11" s="3"/>
      <c r="B11" s="196" t="s">
        <v>34</v>
      </c>
      <c r="C11" s="197"/>
      <c r="D11" s="197"/>
      <c r="E11" s="197"/>
      <c r="F11" s="58"/>
      <c r="G11" s="53" t="s">
        <v>35</v>
      </c>
      <c r="H11" s="77"/>
      <c r="I11" s="78" t="s">
        <v>36</v>
      </c>
      <c r="J11" s="79"/>
      <c r="K11" s="80" t="s">
        <v>37</v>
      </c>
      <c r="L11" s="81"/>
      <c r="M11" s="78" t="s">
        <v>35</v>
      </c>
    </row>
    <row r="12" spans="1:13" ht="13.5">
      <c r="A12" s="59"/>
      <c r="B12" s="171"/>
      <c r="C12" s="171"/>
      <c r="D12" s="171"/>
      <c r="E12" s="171"/>
      <c r="F12" s="82" t="s">
        <v>23</v>
      </c>
      <c r="G12" s="152"/>
      <c r="H12" s="58"/>
      <c r="I12" s="156">
        <v>1</v>
      </c>
      <c r="J12" s="77"/>
      <c r="K12" s="174"/>
      <c r="L12" s="82" t="s">
        <v>23</v>
      </c>
      <c r="M12" s="152">
        <f>ROUND(G12*K12*10/12,0)</f>
        <v>0</v>
      </c>
    </row>
    <row r="13" spans="1:13" ht="13.5">
      <c r="A13" s="61"/>
      <c r="B13" s="172"/>
      <c r="C13" s="172"/>
      <c r="D13" s="172"/>
      <c r="E13" s="172"/>
      <c r="F13" s="83" t="s">
        <v>23</v>
      </c>
      <c r="G13" s="152"/>
      <c r="H13" s="55"/>
      <c r="I13" s="156">
        <v>1</v>
      </c>
      <c r="J13" s="54"/>
      <c r="K13" s="175"/>
      <c r="L13" s="83" t="s">
        <v>23</v>
      </c>
      <c r="M13" s="152">
        <f>ROUND(G13*K13*11/12,0)</f>
        <v>0</v>
      </c>
    </row>
    <row r="14" spans="1:13" ht="13.5">
      <c r="A14" s="3"/>
      <c r="B14" s="172"/>
      <c r="C14" s="172"/>
      <c r="D14" s="172"/>
      <c r="E14" s="172"/>
      <c r="F14" s="84" t="s">
        <v>23</v>
      </c>
      <c r="G14" s="152"/>
      <c r="H14" s="3"/>
      <c r="I14" s="156">
        <v>1</v>
      </c>
      <c r="J14" s="54"/>
      <c r="K14" s="175"/>
      <c r="L14" s="84" t="s">
        <v>23</v>
      </c>
      <c r="M14" s="152">
        <f>ROUND(G14*K14*11/12,0)</f>
        <v>0</v>
      </c>
    </row>
    <row r="15" spans="1:13" ht="13.5">
      <c r="A15" s="3"/>
      <c r="B15" s="173"/>
      <c r="C15" s="173"/>
      <c r="D15" s="173"/>
      <c r="E15" s="173"/>
      <c r="F15" s="61" t="s">
        <v>23</v>
      </c>
      <c r="G15" s="152"/>
      <c r="H15" s="81"/>
      <c r="I15" s="156"/>
      <c r="J15" s="85"/>
      <c r="K15" s="175"/>
      <c r="L15" s="61" t="s">
        <v>23</v>
      </c>
      <c r="M15" s="152"/>
    </row>
    <row r="16" spans="1:13" ht="13.5">
      <c r="A16" s="3"/>
      <c r="B16" s="173"/>
      <c r="C16" s="173"/>
      <c r="D16" s="173"/>
      <c r="E16" s="173"/>
      <c r="F16" s="61" t="s">
        <v>23</v>
      </c>
      <c r="G16" s="152"/>
      <c r="H16" s="86"/>
      <c r="I16" s="159"/>
      <c r="J16" s="87"/>
      <c r="K16" s="175"/>
      <c r="L16" s="61" t="s">
        <v>23</v>
      </c>
      <c r="M16" s="152"/>
    </row>
    <row r="17" spans="1:13" ht="13.5">
      <c r="A17" s="3"/>
      <c r="B17" s="173"/>
      <c r="C17" s="173"/>
      <c r="D17" s="173"/>
      <c r="E17" s="173"/>
      <c r="F17" s="61" t="s">
        <v>23</v>
      </c>
      <c r="G17" s="152"/>
      <c r="H17" s="56"/>
      <c r="I17" s="156"/>
      <c r="J17" s="54"/>
      <c r="K17" s="175"/>
      <c r="L17" s="61" t="s">
        <v>23</v>
      </c>
      <c r="M17" s="152"/>
    </row>
    <row r="18" spans="1:13" ht="13.5">
      <c r="A18" s="3"/>
      <c r="B18" s="171"/>
      <c r="C18" s="171"/>
      <c r="D18" s="171"/>
      <c r="E18" s="171"/>
      <c r="F18" s="82" t="s">
        <v>23</v>
      </c>
      <c r="G18" s="152"/>
      <c r="H18" s="58"/>
      <c r="I18" s="156"/>
      <c r="J18" s="77"/>
      <c r="K18" s="175"/>
      <c r="L18" s="82" t="s">
        <v>23</v>
      </c>
      <c r="M18" s="152"/>
    </row>
    <row r="19" spans="1:13" ht="13.5">
      <c r="A19" s="3"/>
      <c r="B19" s="172"/>
      <c r="C19" s="172"/>
      <c r="D19" s="172"/>
      <c r="E19" s="172"/>
      <c r="F19" s="83" t="s">
        <v>23</v>
      </c>
      <c r="G19" s="152"/>
      <c r="H19" s="55"/>
      <c r="I19" s="156"/>
      <c r="J19" s="54"/>
      <c r="K19" s="175"/>
      <c r="L19" s="83" t="s">
        <v>23</v>
      </c>
      <c r="M19" s="152"/>
    </row>
    <row r="20" spans="1:13" ht="13.5">
      <c r="A20" s="3"/>
      <c r="B20" s="172"/>
      <c r="C20" s="172"/>
      <c r="D20" s="172"/>
      <c r="E20" s="172"/>
      <c r="F20" s="84" t="s">
        <v>23</v>
      </c>
      <c r="G20" s="152"/>
      <c r="H20" s="3"/>
      <c r="I20" s="157"/>
      <c r="J20" s="54"/>
      <c r="K20" s="176"/>
      <c r="L20" s="84" t="s">
        <v>23</v>
      </c>
      <c r="M20" s="152"/>
    </row>
    <row r="21" spans="1:13" ht="13.5">
      <c r="A21" s="3"/>
      <c r="B21" s="173"/>
      <c r="C21" s="173"/>
      <c r="D21" s="173"/>
      <c r="E21" s="173"/>
      <c r="F21" s="61" t="s">
        <v>23</v>
      </c>
      <c r="G21" s="154"/>
      <c r="H21" s="81"/>
      <c r="I21" s="158"/>
      <c r="J21" s="85"/>
      <c r="K21" s="177"/>
      <c r="L21" s="61" t="s">
        <v>23</v>
      </c>
      <c r="M21" s="154"/>
    </row>
    <row r="22" spans="1:13" ht="13.5">
      <c r="A22" s="3"/>
      <c r="B22" s="55"/>
      <c r="C22" s="56"/>
      <c r="D22" s="56"/>
      <c r="E22" s="56"/>
      <c r="F22" s="61"/>
      <c r="G22" s="88"/>
      <c r="H22" s="81"/>
      <c r="I22" s="85"/>
      <c r="J22" s="85"/>
      <c r="K22" s="89"/>
      <c r="L22" s="61"/>
      <c r="M22" s="90"/>
    </row>
    <row r="23" spans="1:15" ht="13.5">
      <c r="A23" s="3"/>
      <c r="B23" s="55" t="s">
        <v>184</v>
      </c>
      <c r="C23" s="56"/>
      <c r="D23" s="56"/>
      <c r="E23" s="56"/>
      <c r="F23" s="61"/>
      <c r="G23" s="88"/>
      <c r="H23" s="81"/>
      <c r="I23" s="85"/>
      <c r="J23" s="85"/>
      <c r="K23" s="89"/>
      <c r="L23" s="61" t="s">
        <v>23</v>
      </c>
      <c r="M23" s="155">
        <f>SUM(M12:M21)</f>
        <v>0</v>
      </c>
      <c r="N23" s="205"/>
      <c r="O23" s="205"/>
    </row>
    <row r="24" spans="1:15" ht="13.5">
      <c r="A24" s="3"/>
      <c r="B24" s="57"/>
      <c r="C24" s="57"/>
      <c r="D24" s="57"/>
      <c r="E24" s="57"/>
      <c r="F24" s="57"/>
      <c r="G24" s="57"/>
      <c r="H24" s="57"/>
      <c r="I24" s="57"/>
      <c r="J24" s="57"/>
      <c r="K24" s="69"/>
      <c r="L24" s="69"/>
      <c r="M24" s="91" t="s">
        <v>47</v>
      </c>
      <c r="N24" s="87"/>
      <c r="O24" s="87"/>
    </row>
    <row r="25" spans="2:15" ht="4.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N25" s="40"/>
      <c r="O25" s="40"/>
    </row>
    <row r="26" spans="1:13" ht="4.5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2"/>
    </row>
    <row r="27" spans="1:13" ht="4.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3"/>
    </row>
    <row r="28" spans="2:12" ht="13.5">
      <c r="B28" s="49" t="s">
        <v>188</v>
      </c>
      <c r="C28" s="50"/>
      <c r="E28" s="50"/>
      <c r="F28" s="50"/>
      <c r="G28" s="65"/>
      <c r="H28" s="65"/>
      <c r="I28" s="65"/>
      <c r="J28" s="65"/>
      <c r="K28" s="50"/>
      <c r="L28" s="50"/>
    </row>
    <row r="29" spans="2:15" ht="4.5" customHeight="1">
      <c r="B29" s="94"/>
      <c r="C29" s="58"/>
      <c r="D29" s="77"/>
      <c r="E29" s="77"/>
      <c r="F29" s="77"/>
      <c r="G29" s="77"/>
      <c r="H29" s="77"/>
      <c r="I29" s="77"/>
      <c r="J29" s="77"/>
      <c r="K29" s="94"/>
      <c r="L29" s="94"/>
      <c r="M29" s="95"/>
      <c r="N29" s="95"/>
      <c r="O29" s="95"/>
    </row>
    <row r="30" spans="2:15" ht="13.5">
      <c r="B30" s="94"/>
      <c r="C30" s="226" t="s">
        <v>38</v>
      </c>
      <c r="D30" s="228"/>
      <c r="E30" s="179">
        <v>0.12468762547692237</v>
      </c>
      <c r="F30" s="77" t="s">
        <v>39</v>
      </c>
      <c r="G30" s="181">
        <f>+M23</f>
        <v>0</v>
      </c>
      <c r="H30" s="81"/>
      <c r="I30" s="81"/>
      <c r="J30" s="97"/>
      <c r="K30" s="203" t="s">
        <v>23</v>
      </c>
      <c r="L30" s="225"/>
      <c r="M30" s="152">
        <f>ROUND(E30*G30,0)</f>
        <v>0</v>
      </c>
      <c r="N30" s="58"/>
      <c r="O30" s="95"/>
    </row>
    <row r="31" spans="2:15" ht="13.5">
      <c r="B31" s="94"/>
      <c r="C31" s="226" t="s">
        <v>40</v>
      </c>
      <c r="D31" s="226"/>
      <c r="E31" s="179">
        <v>0.018</v>
      </c>
      <c r="F31" s="77" t="s">
        <v>39</v>
      </c>
      <c r="G31" s="181">
        <f>+G30</f>
        <v>0</v>
      </c>
      <c r="H31" s="81"/>
      <c r="I31" s="81"/>
      <c r="J31" s="97"/>
      <c r="K31" s="203" t="s">
        <v>23</v>
      </c>
      <c r="L31" s="225"/>
      <c r="M31" s="152">
        <f>ROUND(E31*G31,0)</f>
        <v>0</v>
      </c>
      <c r="N31" s="58"/>
      <c r="O31" s="95"/>
    </row>
    <row r="32" spans="2:15" ht="13.5">
      <c r="B32" s="94"/>
      <c r="C32" s="226" t="s">
        <v>41</v>
      </c>
      <c r="D32" s="226"/>
      <c r="E32" s="179">
        <v>0.0745</v>
      </c>
      <c r="F32" s="77" t="s">
        <v>39</v>
      </c>
      <c r="G32" s="181">
        <f>+G31</f>
        <v>0</v>
      </c>
      <c r="H32" s="81"/>
      <c r="I32" s="81"/>
      <c r="J32" s="97"/>
      <c r="K32" s="203" t="s">
        <v>23</v>
      </c>
      <c r="L32" s="225"/>
      <c r="M32" s="152">
        <f>ROUND(E32*G32,0)</f>
        <v>0</v>
      </c>
      <c r="N32" s="58"/>
      <c r="O32" s="95"/>
    </row>
    <row r="33" spans="2:15" ht="13.5">
      <c r="B33" s="226" t="s">
        <v>42</v>
      </c>
      <c r="C33" s="227"/>
      <c r="D33" s="227"/>
      <c r="E33" s="180">
        <v>0.0315</v>
      </c>
      <c r="F33" s="79" t="s">
        <v>39</v>
      </c>
      <c r="G33" s="181">
        <f>+G32</f>
        <v>0</v>
      </c>
      <c r="H33" s="94"/>
      <c r="I33" s="95"/>
      <c r="J33" s="61"/>
      <c r="K33" s="203" t="s">
        <v>23</v>
      </c>
      <c r="L33" s="225"/>
      <c r="M33" s="152">
        <f>ROUND(E33*G33,0)</f>
        <v>0</v>
      </c>
      <c r="N33" s="58"/>
      <c r="O33" s="95"/>
    </row>
    <row r="34" spans="2:15" ht="13.5">
      <c r="B34" s="226" t="s">
        <v>43</v>
      </c>
      <c r="C34" s="227"/>
      <c r="D34" s="227"/>
      <c r="E34" s="179">
        <v>0.027</v>
      </c>
      <c r="F34" s="79" t="s">
        <v>39</v>
      </c>
      <c r="G34" s="181">
        <f>+G33</f>
        <v>0</v>
      </c>
      <c r="H34" s="94"/>
      <c r="I34" s="95"/>
      <c r="J34" s="61"/>
      <c r="K34" s="203" t="s">
        <v>23</v>
      </c>
      <c r="L34" s="225"/>
      <c r="M34" s="152"/>
      <c r="N34" s="58"/>
      <c r="O34" s="95"/>
    </row>
    <row r="35" spans="4:15" ht="13.5">
      <c r="D35" s="98" t="s">
        <v>44</v>
      </c>
      <c r="E35" s="180"/>
      <c r="F35" s="79" t="s">
        <v>39</v>
      </c>
      <c r="G35" s="181"/>
      <c r="H35" s="94"/>
      <c r="I35" s="94"/>
      <c r="J35" s="61"/>
      <c r="K35" s="203" t="s">
        <v>23</v>
      </c>
      <c r="L35" s="225"/>
      <c r="M35" s="151"/>
      <c r="N35" s="58"/>
      <c r="O35" s="95"/>
    </row>
    <row r="36" spans="4:15" ht="13.5">
      <c r="D36" s="98"/>
      <c r="E36" s="166"/>
      <c r="F36" s="40"/>
      <c r="G36" s="166"/>
      <c r="H36" s="94"/>
      <c r="I36" s="94"/>
      <c r="J36" s="61"/>
      <c r="K36" s="203" t="s">
        <v>23</v>
      </c>
      <c r="L36" s="225"/>
      <c r="M36" s="154"/>
      <c r="N36" s="58"/>
      <c r="O36" s="95"/>
    </row>
    <row r="37" spans="4:15" ht="13.5">
      <c r="D37" s="98"/>
      <c r="E37" s="3"/>
      <c r="F37" s="3"/>
      <c r="G37" s="3"/>
      <c r="H37" s="94"/>
      <c r="I37" s="94"/>
      <c r="J37" s="61"/>
      <c r="K37" s="81"/>
      <c r="L37" s="58"/>
      <c r="M37" s="99"/>
      <c r="N37" s="95"/>
      <c r="O37" s="95"/>
    </row>
    <row r="38" spans="2:15" ht="13.5">
      <c r="B38" s="46" t="s">
        <v>185</v>
      </c>
      <c r="D38" s="98"/>
      <c r="E38" s="3"/>
      <c r="F38" s="3"/>
      <c r="G38" s="3"/>
      <c r="H38" s="94"/>
      <c r="I38" s="94"/>
      <c r="J38" s="61"/>
      <c r="K38" s="203" t="s">
        <v>23</v>
      </c>
      <c r="L38" s="203"/>
      <c r="M38" s="155">
        <f>SUM(M30:M36)</f>
        <v>0</v>
      </c>
      <c r="N38" s="95"/>
      <c r="O38" s="95"/>
    </row>
    <row r="39" spans="2:15" ht="13.5">
      <c r="B39" s="46"/>
      <c r="D39" s="98"/>
      <c r="E39" s="3"/>
      <c r="F39" s="3"/>
      <c r="G39" s="3"/>
      <c r="H39" s="94"/>
      <c r="I39" s="94"/>
      <c r="J39" s="61"/>
      <c r="K39" s="204"/>
      <c r="L39" s="204"/>
      <c r="M39" s="62" t="s">
        <v>48</v>
      </c>
      <c r="N39" s="95"/>
      <c r="O39" s="95"/>
    </row>
    <row r="40" spans="1:15" ht="4.5" customHeight="1">
      <c r="A40" s="40"/>
      <c r="B40" s="100"/>
      <c r="C40" s="100"/>
      <c r="D40" s="100"/>
      <c r="E40" s="100"/>
      <c r="F40" s="100"/>
      <c r="G40" s="100"/>
      <c r="H40" s="100"/>
      <c r="I40" s="100"/>
      <c r="J40" s="100"/>
      <c r="K40" s="101"/>
      <c r="L40" s="101"/>
      <c r="M40" s="102"/>
      <c r="N40" s="102"/>
      <c r="O40" s="102"/>
    </row>
    <row r="41" spans="1:12" ht="4.5" customHeight="1">
      <c r="A41" s="3"/>
      <c r="B41" s="57"/>
      <c r="C41" s="57"/>
      <c r="D41" s="57"/>
      <c r="E41" s="57"/>
      <c r="F41" s="57"/>
      <c r="G41" s="57"/>
      <c r="H41" s="57"/>
      <c r="I41" s="57"/>
      <c r="J41" s="57"/>
      <c r="K41" s="69"/>
      <c r="L41" s="69"/>
    </row>
    <row r="42" spans="1:15" ht="4.5" customHeight="1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2"/>
      <c r="L42" s="72"/>
      <c r="M42" s="71"/>
      <c r="N42" s="75"/>
      <c r="O42" s="73"/>
    </row>
    <row r="43" ht="4.5" customHeight="1"/>
    <row r="44" spans="2:13" ht="15">
      <c r="B44" s="74" t="s">
        <v>128</v>
      </c>
      <c r="J44" s="61"/>
      <c r="K44" s="55"/>
      <c r="L44" s="61" t="s">
        <v>23</v>
      </c>
      <c r="M44" s="160">
        <f>+M23+M38</f>
        <v>0</v>
      </c>
    </row>
    <row r="45" spans="2:13" ht="13.5">
      <c r="B45" s="57"/>
      <c r="J45" s="94"/>
      <c r="K45" s="87"/>
      <c r="L45" s="87"/>
      <c r="M45" s="106" t="s">
        <v>49</v>
      </c>
    </row>
    <row r="46" spans="2:13" ht="7.5" customHeight="1">
      <c r="B46" s="57"/>
      <c r="J46" s="94"/>
      <c r="K46" s="87"/>
      <c r="L46" s="87"/>
      <c r="M46" s="106"/>
    </row>
    <row r="47" spans="1:13" ht="4.5" customHeight="1">
      <c r="A47" s="3"/>
      <c r="B47" s="57"/>
      <c r="C47" s="57"/>
      <c r="D47" s="57"/>
      <c r="E47" s="57"/>
      <c r="F47" s="96"/>
      <c r="G47" s="210"/>
      <c r="H47" s="210"/>
      <c r="I47" s="210"/>
      <c r="J47" s="81"/>
      <c r="K47" s="57"/>
      <c r="L47" s="57"/>
      <c r="M47" s="3"/>
    </row>
    <row r="48" spans="1:15" ht="4.5" customHeight="1">
      <c r="A48" s="70"/>
      <c r="B48" s="71"/>
      <c r="C48" s="71"/>
      <c r="D48" s="71"/>
      <c r="E48" s="71"/>
      <c r="F48" s="107"/>
      <c r="G48" s="198"/>
      <c r="H48" s="198"/>
      <c r="I48" s="198"/>
      <c r="J48" s="105"/>
      <c r="K48" s="71"/>
      <c r="L48" s="71"/>
      <c r="M48" s="75"/>
      <c r="N48" s="75"/>
      <c r="O48" s="73"/>
    </row>
  </sheetData>
  <sheetProtection selectLockedCells="1"/>
  <mergeCells count="20">
    <mergeCell ref="K31:L31"/>
    <mergeCell ref="K32:L32"/>
    <mergeCell ref="K33:L33"/>
    <mergeCell ref="K38:L38"/>
    <mergeCell ref="K39:L39"/>
    <mergeCell ref="B33:D33"/>
    <mergeCell ref="B34:D34"/>
    <mergeCell ref="K34:L34"/>
    <mergeCell ref="K35:L35"/>
    <mergeCell ref="K36:L36"/>
    <mergeCell ref="A1:G1"/>
    <mergeCell ref="G48:I48"/>
    <mergeCell ref="G47:I47"/>
    <mergeCell ref="B11:E11"/>
    <mergeCell ref="C30:D30"/>
    <mergeCell ref="C31:D31"/>
    <mergeCell ref="C32:D32"/>
    <mergeCell ref="A6:O6"/>
    <mergeCell ref="N23:O23"/>
    <mergeCell ref="K30:L30"/>
  </mergeCells>
  <printOptions gridLines="1" horizontalCentered="1"/>
  <pageMargins left="0.25" right="0.25" top="0" bottom="0.07" header="0" footer="0"/>
  <pageSetup fitToHeight="1" fitToWidth="1" horizontalDpi="600" verticalDpi="600" orientation="portrait" r:id="rId1"/>
  <headerFooter alignWithMargins="0">
    <oddHeader>&amp;LColumbus House, Inc.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zoomScalePageLayoutView="0" workbookViewId="0" topLeftCell="A106">
      <selection activeCell="G108" sqref="G108"/>
    </sheetView>
  </sheetViews>
  <sheetFormatPr defaultColWidth="9.140625" defaultRowHeight="12.75"/>
  <cols>
    <col min="1" max="1" width="2.57421875" style="0" customWidth="1"/>
    <col min="6" max="6" width="2.57421875" style="0" customWidth="1"/>
    <col min="7" max="7" width="12.57421875" style="0" customWidth="1"/>
    <col min="8" max="8" width="1.57421875" style="0" customWidth="1"/>
    <col min="10" max="10" width="1.57421875" style="0" customWidth="1"/>
    <col min="11" max="11" width="2.57421875" style="0" customWidth="1"/>
    <col min="13" max="13" width="12.57421875" style="0" customWidth="1"/>
    <col min="15" max="17" width="9.140625" style="116" customWidth="1"/>
  </cols>
  <sheetData>
    <row r="1" spans="1:9" ht="13.5">
      <c r="A1" s="200" t="str">
        <f>+'Budget Section 1'!$A$1:$E$1</f>
        <v>POS-Budget Support Rev. 1/12</v>
      </c>
      <c r="B1" s="201"/>
      <c r="C1" s="201"/>
      <c r="D1" s="201"/>
      <c r="E1" s="201"/>
      <c r="F1" s="202"/>
      <c r="G1" s="202"/>
      <c r="I1" s="137">
        <f>+'Budget Summary'!$C$4</f>
        <v>0</v>
      </c>
    </row>
    <row r="2" ht="4.5" customHeight="1"/>
    <row r="3" ht="4.5" customHeight="1"/>
    <row r="4" ht="4.5" customHeight="1"/>
    <row r="5" spans="1:14" ht="13.5">
      <c r="A5" s="206" t="s">
        <v>131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1"/>
    </row>
    <row r="6" spans="1:14" ht="4.5" customHeight="1">
      <c r="A6" s="51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2:13" ht="13.5">
      <c r="B7" s="103" t="s">
        <v>158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3"/>
    </row>
    <row r="8" spans="2:13" ht="13.5">
      <c r="B8" s="57"/>
      <c r="C8" s="215"/>
      <c r="D8" s="215"/>
      <c r="E8" s="215"/>
      <c r="F8" s="77"/>
      <c r="G8" s="215"/>
      <c r="H8" s="215"/>
      <c r="I8" s="77"/>
      <c r="J8" s="77"/>
      <c r="K8" s="57"/>
      <c r="L8" s="57"/>
      <c r="M8" s="3"/>
    </row>
    <row r="9" spans="2:13" ht="41.25">
      <c r="B9" s="214" t="s">
        <v>26</v>
      </c>
      <c r="C9" s="214"/>
      <c r="D9" s="214"/>
      <c r="E9" s="214"/>
      <c r="F9" s="61"/>
      <c r="G9" s="229" t="s">
        <v>27</v>
      </c>
      <c r="H9" s="229"/>
      <c r="I9" s="133" t="s">
        <v>73</v>
      </c>
      <c r="J9" s="52"/>
      <c r="K9" s="211" t="s">
        <v>28</v>
      </c>
      <c r="L9" s="212"/>
      <c r="M9" s="3"/>
    </row>
    <row r="10" spans="2:13" ht="4.5" customHeight="1">
      <c r="B10" s="78"/>
      <c r="C10" s="78"/>
      <c r="D10" s="78"/>
      <c r="E10" s="78"/>
      <c r="F10" s="61"/>
      <c r="G10" s="52"/>
      <c r="H10" s="81"/>
      <c r="I10" s="81"/>
      <c r="J10" s="52"/>
      <c r="K10" s="66"/>
      <c r="L10" s="104"/>
      <c r="M10" s="3"/>
    </row>
    <row r="11" spans="2:13" ht="13.5">
      <c r="B11" s="165"/>
      <c r="C11" s="165"/>
      <c r="D11" s="165"/>
      <c r="E11" s="165"/>
      <c r="F11" s="61" t="s">
        <v>23</v>
      </c>
      <c r="G11" s="183"/>
      <c r="I11" s="168"/>
      <c r="J11" s="97" t="s">
        <v>23</v>
      </c>
      <c r="K11" s="218"/>
      <c r="L11" s="218"/>
      <c r="M11" s="3"/>
    </row>
    <row r="12" spans="2:13" ht="13.5">
      <c r="B12" s="166"/>
      <c r="C12" s="166"/>
      <c r="D12" s="166"/>
      <c r="E12" s="166"/>
      <c r="F12" s="61" t="s">
        <v>23</v>
      </c>
      <c r="G12" s="184"/>
      <c r="I12" s="169"/>
      <c r="J12" s="97" t="s">
        <v>23</v>
      </c>
      <c r="K12" s="209"/>
      <c r="L12" s="209"/>
      <c r="M12" s="3"/>
    </row>
    <row r="13" spans="2:13" ht="13.5">
      <c r="B13" s="166"/>
      <c r="C13" s="166"/>
      <c r="D13" s="166"/>
      <c r="E13" s="166"/>
      <c r="F13" s="61" t="s">
        <v>23</v>
      </c>
      <c r="G13" s="184"/>
      <c r="I13" s="169"/>
      <c r="J13" s="97" t="s">
        <v>23</v>
      </c>
      <c r="K13" s="209"/>
      <c r="L13" s="209"/>
      <c r="M13" s="3"/>
    </row>
    <row r="14" spans="2:13" ht="13.5">
      <c r="B14" s="166"/>
      <c r="C14" s="166"/>
      <c r="D14" s="166"/>
      <c r="E14" s="166"/>
      <c r="F14" s="61" t="s">
        <v>23</v>
      </c>
      <c r="G14" s="184"/>
      <c r="I14" s="169"/>
      <c r="J14" s="97" t="s">
        <v>23</v>
      </c>
      <c r="K14" s="209"/>
      <c r="L14" s="209"/>
      <c r="M14" s="3"/>
    </row>
    <row r="15" spans="2:13" ht="12.75" customHeight="1">
      <c r="B15" s="57"/>
      <c r="C15" s="57"/>
      <c r="D15" s="57"/>
      <c r="E15" s="57"/>
      <c r="F15" s="96"/>
      <c r="G15" s="81"/>
      <c r="I15" s="81"/>
      <c r="J15" s="81"/>
      <c r="K15" s="57"/>
      <c r="L15" s="57"/>
      <c r="M15" s="3"/>
    </row>
    <row r="16" spans="2:13" ht="13.5">
      <c r="B16" s="103" t="s">
        <v>50</v>
      </c>
      <c r="C16" s="57"/>
      <c r="D16" s="57"/>
      <c r="E16" s="57"/>
      <c r="F16" s="57"/>
      <c r="G16" s="57"/>
      <c r="H16" s="61"/>
      <c r="I16" s="61"/>
      <c r="J16" s="97"/>
      <c r="K16" s="203" t="s">
        <v>23</v>
      </c>
      <c r="L16" s="203"/>
      <c r="M16" s="155">
        <f>SUM(K11:L14)</f>
        <v>0</v>
      </c>
    </row>
    <row r="17" spans="1:14" ht="13.5">
      <c r="A17" s="40"/>
      <c r="B17" s="67"/>
      <c r="C17" s="67"/>
      <c r="D17" s="67"/>
      <c r="E17" s="67"/>
      <c r="F17" s="67"/>
      <c r="G17" s="67"/>
      <c r="H17" s="67"/>
      <c r="I17" s="67"/>
      <c r="J17" s="67"/>
      <c r="K17" s="219"/>
      <c r="L17" s="219"/>
      <c r="M17" s="126" t="s">
        <v>74</v>
      </c>
      <c r="N17" s="40"/>
    </row>
    <row r="18" ht="4.5" customHeight="1"/>
    <row r="19" spans="2:13" ht="13.5">
      <c r="B19" s="103" t="s">
        <v>157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3"/>
    </row>
    <row r="20" spans="2:13" ht="4.5" customHeight="1">
      <c r="B20" s="57"/>
      <c r="C20" s="215"/>
      <c r="D20" s="215"/>
      <c r="E20" s="215"/>
      <c r="F20" s="77"/>
      <c r="G20" s="215"/>
      <c r="H20" s="215"/>
      <c r="I20" s="77"/>
      <c r="J20" s="77"/>
      <c r="K20" s="57"/>
      <c r="L20" s="57"/>
      <c r="M20" s="3"/>
    </row>
    <row r="21" spans="2:13" ht="13.5">
      <c r="B21" s="214" t="s">
        <v>26</v>
      </c>
      <c r="C21" s="214"/>
      <c r="D21" s="214"/>
      <c r="E21" s="214"/>
      <c r="F21" s="61"/>
      <c r="G21" s="52" t="s">
        <v>27</v>
      </c>
      <c r="H21" s="81"/>
      <c r="I21" s="81"/>
      <c r="J21" s="52"/>
      <c r="K21" s="211" t="s">
        <v>28</v>
      </c>
      <c r="L21" s="211"/>
      <c r="M21" s="3"/>
    </row>
    <row r="22" spans="2:13" ht="4.5" customHeight="1">
      <c r="B22" s="78"/>
      <c r="C22" s="78"/>
      <c r="D22" s="78"/>
      <c r="E22" s="78"/>
      <c r="F22" s="61"/>
      <c r="G22" s="52"/>
      <c r="H22" s="81"/>
      <c r="I22" s="81"/>
      <c r="J22" s="52"/>
      <c r="K22" s="66"/>
      <c r="L22" s="104"/>
      <c r="M22" s="3"/>
    </row>
    <row r="23" spans="2:13" ht="13.5">
      <c r="B23" s="165"/>
      <c r="C23" s="166"/>
      <c r="D23" s="166"/>
      <c r="E23" s="166"/>
      <c r="F23" s="61" t="s">
        <v>23</v>
      </c>
      <c r="G23" s="151"/>
      <c r="H23" s="97"/>
      <c r="I23" s="97"/>
      <c r="J23" s="97" t="s">
        <v>23</v>
      </c>
      <c r="K23" s="209"/>
      <c r="L23" s="209"/>
      <c r="M23" s="3"/>
    </row>
    <row r="24" spans="2:13" ht="13.5">
      <c r="B24" s="165"/>
      <c r="C24" s="166"/>
      <c r="D24" s="166"/>
      <c r="E24" s="166"/>
      <c r="F24" s="61" t="s">
        <v>23</v>
      </c>
      <c r="G24" s="151"/>
      <c r="H24" s="97"/>
      <c r="I24" s="97"/>
      <c r="J24" s="97" t="s">
        <v>23</v>
      </c>
      <c r="K24" s="209"/>
      <c r="L24" s="209"/>
      <c r="M24" s="3"/>
    </row>
    <row r="25" spans="2:13" ht="13.5">
      <c r="B25" s="166"/>
      <c r="C25" s="166"/>
      <c r="D25" s="166"/>
      <c r="E25" s="166"/>
      <c r="F25" s="61" t="s">
        <v>23</v>
      </c>
      <c r="G25" s="154"/>
      <c r="H25" s="97"/>
      <c r="I25" s="97"/>
      <c r="J25" s="97" t="s">
        <v>23</v>
      </c>
      <c r="K25" s="209"/>
      <c r="L25" s="209"/>
      <c r="M25" s="3"/>
    </row>
    <row r="26" spans="2:13" ht="13.5">
      <c r="B26" s="166"/>
      <c r="C26" s="166"/>
      <c r="D26" s="166"/>
      <c r="E26" s="166"/>
      <c r="F26" s="61" t="s">
        <v>23</v>
      </c>
      <c r="G26" s="154"/>
      <c r="H26" s="97"/>
      <c r="I26" s="97"/>
      <c r="J26" s="97" t="s">
        <v>23</v>
      </c>
      <c r="K26" s="209"/>
      <c r="L26" s="209"/>
      <c r="M26" s="3"/>
    </row>
    <row r="27" spans="2:13" ht="4.5" customHeight="1">
      <c r="B27" s="57"/>
      <c r="C27" s="57"/>
      <c r="D27" s="57"/>
      <c r="E27" s="57"/>
      <c r="F27" s="96"/>
      <c r="G27" s="81"/>
      <c r="H27" s="81"/>
      <c r="I27" s="81"/>
      <c r="J27" s="81"/>
      <c r="K27" s="57"/>
      <c r="L27" s="57"/>
      <c r="M27" s="3"/>
    </row>
    <row r="28" spans="2:13" ht="13.5">
      <c r="B28" s="103" t="s">
        <v>51</v>
      </c>
      <c r="C28" s="57"/>
      <c r="D28" s="57"/>
      <c r="E28" s="57"/>
      <c r="F28" s="57"/>
      <c r="G28" s="57"/>
      <c r="H28" s="61"/>
      <c r="I28" s="61"/>
      <c r="J28" s="97"/>
      <c r="K28" s="203" t="s">
        <v>23</v>
      </c>
      <c r="L28" s="203"/>
      <c r="M28" s="155">
        <f>SUM(K23:L26)</f>
        <v>0</v>
      </c>
    </row>
    <row r="29" spans="2:13" ht="13.5">
      <c r="B29" s="57"/>
      <c r="C29" s="57"/>
      <c r="D29" s="57"/>
      <c r="E29" s="57"/>
      <c r="F29" s="57"/>
      <c r="G29" s="57"/>
      <c r="H29" s="57"/>
      <c r="I29" s="57"/>
      <c r="J29" s="57"/>
      <c r="K29" s="204"/>
      <c r="L29" s="204"/>
      <c r="M29" s="62" t="s">
        <v>75</v>
      </c>
    </row>
    <row r="30" spans="2:13" ht="4.5" customHeight="1">
      <c r="B30" s="57"/>
      <c r="C30" s="57"/>
      <c r="D30" s="57"/>
      <c r="E30" s="57"/>
      <c r="F30" s="57"/>
      <c r="G30" s="57"/>
      <c r="H30" s="57"/>
      <c r="I30" s="57"/>
      <c r="J30" s="57"/>
      <c r="K30" s="87"/>
      <c r="L30" s="87"/>
      <c r="M30" s="62"/>
    </row>
    <row r="31" spans="2:13" ht="4.5" customHeight="1">
      <c r="B31" s="57"/>
      <c r="C31" s="57"/>
      <c r="D31" s="57"/>
      <c r="E31" s="57"/>
      <c r="F31" s="57"/>
      <c r="G31" s="57"/>
      <c r="H31" s="57"/>
      <c r="I31" s="57"/>
      <c r="J31" s="57"/>
      <c r="K31" s="87"/>
      <c r="L31" s="87"/>
      <c r="M31" s="62"/>
    </row>
    <row r="32" spans="1:14" ht="4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ht="4.5" customHeight="1"/>
    <row r="34" ht="4.5" customHeight="1"/>
    <row r="35" ht="4.5" customHeight="1"/>
    <row r="36" spans="2:13" ht="13.5">
      <c r="B36" s="103" t="s">
        <v>155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3"/>
    </row>
    <row r="37" spans="2:13" ht="4.5" customHeight="1">
      <c r="B37" s="57"/>
      <c r="C37" s="215"/>
      <c r="D37" s="215"/>
      <c r="E37" s="215"/>
      <c r="F37" s="77"/>
      <c r="G37" s="215"/>
      <c r="H37" s="215"/>
      <c r="I37" s="77"/>
      <c r="J37" s="77"/>
      <c r="K37" s="57"/>
      <c r="L37" s="57"/>
      <c r="M37" s="3"/>
    </row>
    <row r="38" spans="2:13" ht="13.5">
      <c r="B38" s="214" t="s">
        <v>26</v>
      </c>
      <c r="C38" s="214"/>
      <c r="D38" s="214"/>
      <c r="E38" s="214"/>
      <c r="F38" s="61"/>
      <c r="G38" s="52" t="s">
        <v>27</v>
      </c>
      <c r="H38" s="81"/>
      <c r="I38" s="81"/>
      <c r="J38" s="52"/>
      <c r="K38" s="211" t="s">
        <v>28</v>
      </c>
      <c r="L38" s="212"/>
      <c r="M38" s="3"/>
    </row>
    <row r="39" spans="2:13" ht="4.5" customHeight="1">
      <c r="B39" s="78"/>
      <c r="C39" s="78"/>
      <c r="D39" s="78"/>
      <c r="E39" s="78"/>
      <c r="F39" s="61"/>
      <c r="G39" s="52"/>
      <c r="H39" s="81"/>
      <c r="I39" s="81"/>
      <c r="J39" s="52"/>
      <c r="K39" s="66"/>
      <c r="L39" s="104"/>
      <c r="M39" s="3"/>
    </row>
    <row r="40" spans="2:13" ht="13.5">
      <c r="B40" s="165"/>
      <c r="C40" s="165"/>
      <c r="D40" s="165"/>
      <c r="E40" s="165"/>
      <c r="F40" s="61" t="s">
        <v>23</v>
      </c>
      <c r="G40" s="151"/>
      <c r="H40" s="97"/>
      <c r="I40" s="97"/>
      <c r="J40" s="97" t="s">
        <v>23</v>
      </c>
      <c r="K40" s="209">
        <f>ROUND(G40*10,0)</f>
        <v>0</v>
      </c>
      <c r="L40" s="209"/>
      <c r="M40" s="3"/>
    </row>
    <row r="41" spans="2:13" ht="13.5">
      <c r="B41" s="166"/>
      <c r="C41" s="166"/>
      <c r="D41" s="166"/>
      <c r="E41" s="166"/>
      <c r="F41" s="61" t="s">
        <v>23</v>
      </c>
      <c r="G41" s="154"/>
      <c r="H41" s="97"/>
      <c r="I41" s="97"/>
      <c r="J41" s="97" t="s">
        <v>23</v>
      </c>
      <c r="K41" s="209"/>
      <c r="L41" s="209"/>
      <c r="M41" s="3"/>
    </row>
    <row r="42" spans="2:13" ht="13.5">
      <c r="B42" s="166"/>
      <c r="C42" s="166"/>
      <c r="D42" s="166"/>
      <c r="E42" s="166"/>
      <c r="F42" s="61" t="s">
        <v>23</v>
      </c>
      <c r="G42" s="154"/>
      <c r="H42" s="97"/>
      <c r="I42" s="97"/>
      <c r="J42" s="97" t="s">
        <v>23</v>
      </c>
      <c r="K42" s="209"/>
      <c r="L42" s="209"/>
      <c r="M42" s="3"/>
    </row>
    <row r="43" spans="2:13" ht="13.5">
      <c r="B43" s="166"/>
      <c r="C43" s="166"/>
      <c r="D43" s="166"/>
      <c r="E43" s="166"/>
      <c r="F43" s="61" t="s">
        <v>23</v>
      </c>
      <c r="G43" s="154"/>
      <c r="H43" s="97"/>
      <c r="I43" s="97"/>
      <c r="J43" s="97" t="s">
        <v>23</v>
      </c>
      <c r="K43" s="209"/>
      <c r="L43" s="209"/>
      <c r="M43" s="3"/>
    </row>
    <row r="44" spans="2:13" ht="4.5" customHeight="1">
      <c r="B44" s="57"/>
      <c r="C44" s="57"/>
      <c r="D44" s="57"/>
      <c r="E44" s="57"/>
      <c r="F44" s="96"/>
      <c r="G44" s="81"/>
      <c r="H44" s="81"/>
      <c r="I44" s="81"/>
      <c r="J44" s="81"/>
      <c r="K44" s="57"/>
      <c r="L44" s="57"/>
      <c r="M44" s="3"/>
    </row>
    <row r="45" spans="2:13" ht="13.5">
      <c r="B45" s="103" t="s">
        <v>52</v>
      </c>
      <c r="C45" s="57"/>
      <c r="D45" s="57"/>
      <c r="E45" s="57"/>
      <c r="F45" s="57"/>
      <c r="G45" s="57"/>
      <c r="H45" s="61"/>
      <c r="I45" s="61"/>
      <c r="J45" s="97"/>
      <c r="K45" s="203" t="s">
        <v>23</v>
      </c>
      <c r="L45" s="203"/>
      <c r="M45" s="155">
        <f>SUM(K40:L43)</f>
        <v>0</v>
      </c>
    </row>
    <row r="46" spans="2:13" ht="13.5">
      <c r="B46" s="57"/>
      <c r="C46" s="57"/>
      <c r="D46" s="57"/>
      <c r="E46" s="57"/>
      <c r="F46" s="57"/>
      <c r="G46" s="57"/>
      <c r="H46" s="57"/>
      <c r="I46" s="57"/>
      <c r="J46" s="57"/>
      <c r="K46" s="204"/>
      <c r="L46" s="204"/>
      <c r="M46" s="62" t="s">
        <v>156</v>
      </c>
    </row>
    <row r="47" spans="1:14" ht="4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4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4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ht="4.5" customHeight="1"/>
    <row r="51" ht="4.5" customHeight="1"/>
    <row r="52" ht="4.5" customHeight="1"/>
    <row r="53" spans="2:13" ht="13.5">
      <c r="B53" s="103" t="s">
        <v>154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3"/>
    </row>
    <row r="54" spans="2:13" ht="4.5" customHeight="1">
      <c r="B54" s="57"/>
      <c r="C54" s="215"/>
      <c r="D54" s="215"/>
      <c r="E54" s="215"/>
      <c r="F54" s="77"/>
      <c r="G54" s="215"/>
      <c r="H54" s="215"/>
      <c r="I54" s="77"/>
      <c r="J54" s="77"/>
      <c r="K54" s="57"/>
      <c r="L54" s="57"/>
      <c r="M54" s="3"/>
    </row>
    <row r="55" spans="2:13" ht="41.25">
      <c r="B55" s="214" t="s">
        <v>26</v>
      </c>
      <c r="C55" s="214"/>
      <c r="D55" s="214"/>
      <c r="E55" s="214"/>
      <c r="F55" s="61"/>
      <c r="G55" s="134" t="s">
        <v>27</v>
      </c>
      <c r="H55" s="81"/>
      <c r="I55" s="133" t="s">
        <v>73</v>
      </c>
      <c r="J55" s="52"/>
      <c r="K55" s="135" t="s">
        <v>28</v>
      </c>
      <c r="L55" s="135"/>
      <c r="M55" s="3"/>
    </row>
    <row r="56" spans="2:13" ht="4.5" customHeight="1">
      <c r="B56" s="78"/>
      <c r="C56" s="78"/>
      <c r="D56" s="78"/>
      <c r="E56" s="78"/>
      <c r="F56" s="61"/>
      <c r="G56" s="52"/>
      <c r="H56" s="81"/>
      <c r="I56" s="81"/>
      <c r="J56" s="52"/>
      <c r="K56" s="66"/>
      <c r="L56" s="104"/>
      <c r="M56" s="3"/>
    </row>
    <row r="57" spans="2:13" ht="13.5">
      <c r="B57" s="165"/>
      <c r="C57" s="165"/>
      <c r="D57" s="165"/>
      <c r="E57" s="165"/>
      <c r="F57" s="61" t="s">
        <v>23</v>
      </c>
      <c r="G57" s="151"/>
      <c r="H57" s="97"/>
      <c r="I57" s="168"/>
      <c r="J57" s="97" t="s">
        <v>23</v>
      </c>
      <c r="K57" s="213"/>
      <c r="L57" s="213"/>
      <c r="M57" s="3"/>
    </row>
    <row r="58" spans="2:13" ht="13.5">
      <c r="B58" s="166"/>
      <c r="C58" s="166"/>
      <c r="D58" s="166"/>
      <c r="E58" s="166"/>
      <c r="F58" s="61" t="s">
        <v>23</v>
      </c>
      <c r="G58" s="154"/>
      <c r="H58" s="97"/>
      <c r="I58" s="169"/>
      <c r="J58" s="97" t="s">
        <v>23</v>
      </c>
      <c r="K58" s="209"/>
      <c r="L58" s="209"/>
      <c r="M58" s="3"/>
    </row>
    <row r="59" spans="2:13" ht="13.5">
      <c r="B59" s="166"/>
      <c r="C59" s="166"/>
      <c r="D59" s="166"/>
      <c r="E59" s="166"/>
      <c r="F59" s="61" t="s">
        <v>23</v>
      </c>
      <c r="G59" s="154"/>
      <c r="H59" s="97"/>
      <c r="I59" s="169"/>
      <c r="J59" s="97" t="s">
        <v>23</v>
      </c>
      <c r="K59" s="209"/>
      <c r="L59" s="209"/>
      <c r="M59" s="3"/>
    </row>
    <row r="60" spans="2:13" ht="13.5">
      <c r="B60" s="166"/>
      <c r="C60" s="166"/>
      <c r="D60" s="166"/>
      <c r="E60" s="166"/>
      <c r="F60" s="61" t="s">
        <v>23</v>
      </c>
      <c r="G60" s="154"/>
      <c r="H60" s="97"/>
      <c r="I60" s="169"/>
      <c r="J60" s="97" t="s">
        <v>23</v>
      </c>
      <c r="K60" s="209"/>
      <c r="L60" s="209"/>
      <c r="M60" s="3"/>
    </row>
    <row r="61" spans="2:13" ht="4.5" customHeight="1">
      <c r="B61" s="57"/>
      <c r="C61" s="57"/>
      <c r="D61" s="57"/>
      <c r="E61" s="57"/>
      <c r="F61" s="96"/>
      <c r="G61" s="81"/>
      <c r="H61" s="81"/>
      <c r="I61" s="81"/>
      <c r="J61" s="81"/>
      <c r="K61" s="57"/>
      <c r="L61" s="57"/>
      <c r="M61" s="3"/>
    </row>
    <row r="62" spans="2:13" ht="13.5">
      <c r="B62" s="103" t="s">
        <v>53</v>
      </c>
      <c r="C62" s="57"/>
      <c r="D62" s="57"/>
      <c r="E62" s="57"/>
      <c r="F62" s="57"/>
      <c r="G62" s="57"/>
      <c r="H62" s="61"/>
      <c r="I62" s="61"/>
      <c r="J62" s="97"/>
      <c r="K62" s="203" t="s">
        <v>23</v>
      </c>
      <c r="L62" s="203"/>
      <c r="M62" s="155">
        <f>SUM(K57:L60)</f>
        <v>0</v>
      </c>
    </row>
    <row r="63" spans="2:14" ht="13.5">
      <c r="B63" s="67"/>
      <c r="C63" s="67"/>
      <c r="D63" s="67"/>
      <c r="E63" s="67"/>
      <c r="F63" s="67"/>
      <c r="G63" s="67"/>
      <c r="H63" s="67"/>
      <c r="I63" s="67"/>
      <c r="J63" s="67"/>
      <c r="K63" s="219"/>
      <c r="L63" s="219"/>
      <c r="M63" s="126" t="s">
        <v>153</v>
      </c>
      <c r="N63" s="40"/>
    </row>
    <row r="64" spans="2:13" ht="4.5" customHeight="1">
      <c r="B64" s="57"/>
      <c r="C64" s="57"/>
      <c r="D64" s="57"/>
      <c r="E64" s="57"/>
      <c r="F64" s="57"/>
      <c r="G64" s="57"/>
      <c r="H64" s="57"/>
      <c r="I64" s="57"/>
      <c r="J64" s="57"/>
      <c r="K64" s="87"/>
      <c r="L64" s="87"/>
      <c r="M64" s="62"/>
    </row>
    <row r="65" spans="2:13" ht="4.5" customHeight="1">
      <c r="B65" s="57"/>
      <c r="C65" s="57"/>
      <c r="D65" s="57"/>
      <c r="E65" s="57"/>
      <c r="F65" s="57"/>
      <c r="G65" s="57"/>
      <c r="H65" s="57"/>
      <c r="I65" s="57"/>
      <c r="J65" s="57"/>
      <c r="K65" s="87"/>
      <c r="L65" s="87"/>
      <c r="M65" s="62"/>
    </row>
    <row r="66" spans="2:14" ht="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3" ht="13.5">
      <c r="B67" s="103" t="s">
        <v>151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3"/>
    </row>
    <row r="68" spans="2:13" ht="4.5" customHeight="1">
      <c r="B68" s="57"/>
      <c r="C68" s="215"/>
      <c r="D68" s="215"/>
      <c r="E68" s="215"/>
      <c r="F68" s="77"/>
      <c r="G68" s="215"/>
      <c r="H68" s="215"/>
      <c r="I68" s="77"/>
      <c r="J68" s="77"/>
      <c r="K68" s="57"/>
      <c r="L68" s="57"/>
      <c r="M68" s="3"/>
    </row>
    <row r="69" spans="2:13" ht="13.5">
      <c r="B69" s="214" t="s">
        <v>26</v>
      </c>
      <c r="C69" s="214"/>
      <c r="D69" s="214"/>
      <c r="E69" s="214"/>
      <c r="F69" s="61"/>
      <c r="G69" s="52" t="s">
        <v>27</v>
      </c>
      <c r="H69" s="81"/>
      <c r="I69" s="81"/>
      <c r="J69" s="52"/>
      <c r="K69" s="211" t="s">
        <v>28</v>
      </c>
      <c r="L69" s="212"/>
      <c r="M69" s="3"/>
    </row>
    <row r="70" spans="2:13" ht="4.5" customHeight="1">
      <c r="B70" s="78"/>
      <c r="C70" s="78"/>
      <c r="D70" s="78"/>
      <c r="E70" s="78"/>
      <c r="F70" s="61"/>
      <c r="G70" s="52"/>
      <c r="H70" s="81"/>
      <c r="I70" s="81"/>
      <c r="J70" s="52"/>
      <c r="K70" s="66"/>
      <c r="L70" s="104"/>
      <c r="M70" s="3"/>
    </row>
    <row r="71" spans="2:13" ht="13.5">
      <c r="B71" s="165"/>
      <c r="C71" s="165"/>
      <c r="D71" s="165"/>
      <c r="E71" s="165"/>
      <c r="F71" s="61" t="s">
        <v>23</v>
      </c>
      <c r="G71" s="151"/>
      <c r="H71" s="97"/>
      <c r="I71" s="97"/>
      <c r="J71" s="97" t="s">
        <v>23</v>
      </c>
      <c r="K71" s="213"/>
      <c r="L71" s="213"/>
      <c r="M71" s="3"/>
    </row>
    <row r="72" spans="2:13" ht="13.5">
      <c r="B72" s="166"/>
      <c r="C72" s="166"/>
      <c r="D72" s="166"/>
      <c r="E72" s="166"/>
      <c r="F72" s="61" t="s">
        <v>23</v>
      </c>
      <c r="G72" s="154"/>
      <c r="H72" s="97"/>
      <c r="I72" s="97"/>
      <c r="J72" s="97" t="s">
        <v>23</v>
      </c>
      <c r="K72" s="209"/>
      <c r="L72" s="209"/>
      <c r="M72" s="3"/>
    </row>
    <row r="73" spans="2:13" ht="13.5">
      <c r="B73" s="166"/>
      <c r="C73" s="166"/>
      <c r="D73" s="166"/>
      <c r="E73" s="166"/>
      <c r="F73" s="61" t="s">
        <v>23</v>
      </c>
      <c r="G73" s="154"/>
      <c r="H73" s="97"/>
      <c r="I73" s="97"/>
      <c r="J73" s="97" t="s">
        <v>23</v>
      </c>
      <c r="K73" s="209"/>
      <c r="L73" s="209"/>
      <c r="M73" s="3"/>
    </row>
    <row r="74" spans="2:13" ht="13.5">
      <c r="B74" s="166"/>
      <c r="C74" s="166"/>
      <c r="D74" s="166"/>
      <c r="E74" s="166"/>
      <c r="F74" s="61" t="s">
        <v>23</v>
      </c>
      <c r="G74" s="154"/>
      <c r="H74" s="97"/>
      <c r="I74" s="97"/>
      <c r="J74" s="97" t="s">
        <v>23</v>
      </c>
      <c r="K74" s="209"/>
      <c r="L74" s="209"/>
      <c r="M74" s="3"/>
    </row>
    <row r="75" spans="2:13" ht="4.5" customHeight="1">
      <c r="B75" s="57"/>
      <c r="C75" s="57"/>
      <c r="D75" s="57"/>
      <c r="E75" s="57"/>
      <c r="F75" s="96"/>
      <c r="G75" s="81"/>
      <c r="H75" s="81"/>
      <c r="I75" s="81"/>
      <c r="J75" s="81"/>
      <c r="K75" s="57"/>
      <c r="L75" s="57"/>
      <c r="M75" s="3"/>
    </row>
    <row r="76" spans="2:13" ht="13.5">
      <c r="B76" s="103" t="s">
        <v>54</v>
      </c>
      <c r="C76" s="57"/>
      <c r="D76" s="57"/>
      <c r="E76" s="57"/>
      <c r="F76" s="57"/>
      <c r="G76" s="57"/>
      <c r="H76" s="61"/>
      <c r="I76" s="61"/>
      <c r="J76" s="97"/>
      <c r="K76" s="203" t="s">
        <v>23</v>
      </c>
      <c r="L76" s="203"/>
      <c r="M76" s="155">
        <f>SUM(K71:L74)</f>
        <v>0</v>
      </c>
    </row>
    <row r="77" spans="2:13" ht="13.5">
      <c r="B77" s="57"/>
      <c r="C77" s="57"/>
      <c r="D77" s="57"/>
      <c r="E77" s="57"/>
      <c r="F77" s="57"/>
      <c r="G77" s="57"/>
      <c r="H77" s="57"/>
      <c r="I77" s="57"/>
      <c r="J77" s="57"/>
      <c r="K77" s="204"/>
      <c r="L77" s="204"/>
      <c r="M77" s="62" t="s">
        <v>152</v>
      </c>
    </row>
    <row r="78" spans="1:14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8.25" customHeight="1">
      <c r="A79" s="3"/>
      <c r="B79" s="3"/>
      <c r="C79" s="3"/>
      <c r="D79" s="3"/>
      <c r="E79" s="3"/>
      <c r="F79" s="3"/>
      <c r="G79" s="3"/>
      <c r="H79" s="3"/>
      <c r="I79" s="80"/>
      <c r="J79" s="3"/>
      <c r="K79" s="3"/>
      <c r="L79" s="3"/>
      <c r="M79" s="3"/>
      <c r="N79" s="3"/>
    </row>
    <row r="80" spans="2:13" ht="16.5" customHeight="1">
      <c r="B80" s="103" t="s">
        <v>150</v>
      </c>
      <c r="C80" s="57"/>
      <c r="D80" s="57"/>
      <c r="E80" s="57"/>
      <c r="F80" s="57"/>
      <c r="G80" s="57"/>
      <c r="H80" s="57"/>
      <c r="I80" s="80"/>
      <c r="J80" s="57"/>
      <c r="K80" s="57"/>
      <c r="L80" s="57"/>
      <c r="M80" s="3"/>
    </row>
    <row r="81" spans="2:13" ht="4.5" customHeight="1">
      <c r="B81" s="57"/>
      <c r="C81" s="215"/>
      <c r="D81" s="215"/>
      <c r="E81" s="215"/>
      <c r="F81" s="77"/>
      <c r="G81" s="215"/>
      <c r="H81" s="215"/>
      <c r="I81" s="77"/>
      <c r="J81" s="77"/>
      <c r="K81" s="57"/>
      <c r="L81" s="57"/>
      <c r="M81" s="3"/>
    </row>
    <row r="82" spans="2:13" ht="41.25">
      <c r="B82" s="214" t="s">
        <v>55</v>
      </c>
      <c r="C82" s="214"/>
      <c r="D82" s="214"/>
      <c r="E82" s="214"/>
      <c r="F82" s="61"/>
      <c r="G82" s="134" t="s">
        <v>27</v>
      </c>
      <c r="H82" s="81"/>
      <c r="I82" s="133" t="s">
        <v>73</v>
      </c>
      <c r="J82" s="52"/>
      <c r="K82" s="216" t="s">
        <v>28</v>
      </c>
      <c r="L82" s="217"/>
      <c r="M82" s="3"/>
    </row>
    <row r="83" spans="2:13" ht="4.5" customHeight="1">
      <c r="B83" s="78"/>
      <c r="C83" s="78"/>
      <c r="D83" s="78"/>
      <c r="E83" s="78"/>
      <c r="F83" s="61"/>
      <c r="G83" s="52"/>
      <c r="H83" s="81"/>
      <c r="I83" s="81"/>
      <c r="J83" s="52"/>
      <c r="K83" s="66"/>
      <c r="L83" s="104"/>
      <c r="M83" s="3"/>
    </row>
    <row r="84" spans="2:13" ht="13.5">
      <c r="B84" s="165"/>
      <c r="C84" s="165"/>
      <c r="D84" s="165"/>
      <c r="E84" s="165"/>
      <c r="F84" s="61" t="s">
        <v>23</v>
      </c>
      <c r="G84" s="151"/>
      <c r="H84" s="97"/>
      <c r="I84" s="168"/>
      <c r="J84" s="97" t="s">
        <v>23</v>
      </c>
      <c r="K84" s="213"/>
      <c r="L84" s="213"/>
      <c r="M84" s="3"/>
    </row>
    <row r="85" spans="2:13" ht="13.5">
      <c r="B85" s="166"/>
      <c r="C85" s="166"/>
      <c r="D85" s="166"/>
      <c r="E85" s="166"/>
      <c r="F85" s="61" t="s">
        <v>23</v>
      </c>
      <c r="G85" s="154"/>
      <c r="H85" s="97"/>
      <c r="I85" s="169"/>
      <c r="J85" s="97" t="s">
        <v>23</v>
      </c>
      <c r="K85" s="209"/>
      <c r="L85" s="209"/>
      <c r="M85" s="3"/>
    </row>
    <row r="86" spans="2:13" ht="13.5">
      <c r="B86" s="103" t="s">
        <v>56</v>
      </c>
      <c r="C86" s="57"/>
      <c r="D86" s="57"/>
      <c r="E86" s="57"/>
      <c r="F86" s="57"/>
      <c r="G86" s="57"/>
      <c r="H86" s="61"/>
      <c r="I86" s="61"/>
      <c r="J86" s="97"/>
      <c r="K86" s="203" t="s">
        <v>23</v>
      </c>
      <c r="L86" s="203"/>
      <c r="M86" s="155">
        <f>SUM(K84:L85)</f>
        <v>0</v>
      </c>
    </row>
    <row r="87" spans="2:13" ht="13.5">
      <c r="B87" s="57"/>
      <c r="C87" s="57"/>
      <c r="D87" s="57"/>
      <c r="E87" s="57"/>
      <c r="F87" s="57"/>
      <c r="G87" s="57"/>
      <c r="H87" s="57"/>
      <c r="I87" s="57"/>
      <c r="J87" s="57"/>
      <c r="K87" s="204"/>
      <c r="L87" s="204"/>
      <c r="M87" s="62" t="s">
        <v>149</v>
      </c>
    </row>
    <row r="88" spans="1:14" ht="4.5" customHeight="1">
      <c r="A88" s="40"/>
      <c r="B88" s="67"/>
      <c r="C88" s="67"/>
      <c r="D88" s="67"/>
      <c r="E88" s="67"/>
      <c r="F88" s="67"/>
      <c r="G88" s="67"/>
      <c r="H88" s="67"/>
      <c r="I88" s="67"/>
      <c r="J88" s="67"/>
      <c r="K88" s="68"/>
      <c r="L88" s="68"/>
      <c r="M88" s="40"/>
      <c r="N88" s="40"/>
    </row>
    <row r="89" ht="4.5" customHeight="1"/>
    <row r="90" spans="2:13" ht="13.5">
      <c r="B90" s="103" t="s">
        <v>147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3"/>
    </row>
    <row r="91" spans="2:13" ht="4.5" customHeight="1">
      <c r="B91" s="57"/>
      <c r="C91" s="215"/>
      <c r="D91" s="215"/>
      <c r="E91" s="215"/>
      <c r="F91" s="77"/>
      <c r="G91" s="215"/>
      <c r="H91" s="215"/>
      <c r="I91" s="77"/>
      <c r="J91" s="77"/>
      <c r="K91" s="57"/>
      <c r="L91" s="57"/>
      <c r="M91" s="3"/>
    </row>
    <row r="92" spans="2:13" ht="13.5">
      <c r="B92" s="214" t="s">
        <v>26</v>
      </c>
      <c r="C92" s="214"/>
      <c r="D92" s="214"/>
      <c r="E92" s="214"/>
      <c r="F92" s="61"/>
      <c r="G92" s="52" t="s">
        <v>27</v>
      </c>
      <c r="H92" s="81"/>
      <c r="I92" s="81"/>
      <c r="J92" s="52"/>
      <c r="K92" s="211" t="s">
        <v>28</v>
      </c>
      <c r="L92" s="212"/>
      <c r="M92" s="3"/>
    </row>
    <row r="93" spans="2:13" ht="13.5">
      <c r="B93" s="78"/>
      <c r="C93" s="78"/>
      <c r="D93" s="78"/>
      <c r="E93" s="78"/>
      <c r="F93" s="61"/>
      <c r="G93" s="52"/>
      <c r="H93" s="81"/>
      <c r="I93" s="81"/>
      <c r="J93" s="52"/>
      <c r="K93" s="66"/>
      <c r="L93" s="104"/>
      <c r="M93" s="3"/>
    </row>
    <row r="94" spans="2:13" ht="13.5">
      <c r="B94" s="165"/>
      <c r="C94" s="165"/>
      <c r="D94" s="165"/>
      <c r="E94" s="165"/>
      <c r="F94" s="61" t="s">
        <v>23</v>
      </c>
      <c r="G94" s="151"/>
      <c r="H94" s="97"/>
      <c r="I94" s="97"/>
      <c r="J94" s="97" t="s">
        <v>23</v>
      </c>
      <c r="K94" s="213"/>
      <c r="L94" s="213"/>
      <c r="M94" s="3"/>
    </row>
    <row r="95" spans="2:13" ht="13.5">
      <c r="B95" s="166"/>
      <c r="C95" s="166"/>
      <c r="D95" s="166"/>
      <c r="E95" s="166"/>
      <c r="F95" s="61" t="s">
        <v>23</v>
      </c>
      <c r="G95" s="154"/>
      <c r="H95" s="97"/>
      <c r="I95" s="97"/>
      <c r="J95" s="97" t="s">
        <v>23</v>
      </c>
      <c r="K95" s="209"/>
      <c r="L95" s="209"/>
      <c r="M95" s="3"/>
    </row>
    <row r="96" spans="2:13" ht="13.5">
      <c r="B96" s="166"/>
      <c r="C96" s="166"/>
      <c r="D96" s="166"/>
      <c r="E96" s="166"/>
      <c r="F96" s="61" t="s">
        <v>23</v>
      </c>
      <c r="G96" s="154"/>
      <c r="H96" s="97"/>
      <c r="I96" s="97"/>
      <c r="J96" s="97" t="s">
        <v>23</v>
      </c>
      <c r="K96" s="209"/>
      <c r="L96" s="209"/>
      <c r="M96" s="3"/>
    </row>
    <row r="97" spans="2:13" ht="13.5">
      <c r="B97" s="166"/>
      <c r="C97" s="166"/>
      <c r="D97" s="166"/>
      <c r="E97" s="166"/>
      <c r="F97" s="61" t="s">
        <v>23</v>
      </c>
      <c r="G97" s="154"/>
      <c r="H97" s="97"/>
      <c r="I97" s="97"/>
      <c r="J97" s="97" t="s">
        <v>23</v>
      </c>
      <c r="K97" s="209"/>
      <c r="L97" s="209"/>
      <c r="M97" s="3"/>
    </row>
    <row r="98" spans="2:13" ht="13.5">
      <c r="B98" s="57"/>
      <c r="C98" s="57"/>
      <c r="D98" s="57"/>
      <c r="E98" s="57"/>
      <c r="F98" s="96"/>
      <c r="G98" s="81"/>
      <c r="H98" s="81"/>
      <c r="I98" s="81"/>
      <c r="J98" s="81"/>
      <c r="K98" s="57"/>
      <c r="L98" s="57"/>
      <c r="M98" s="3"/>
    </row>
    <row r="99" spans="2:13" ht="13.5">
      <c r="B99" s="103" t="s">
        <v>57</v>
      </c>
      <c r="C99" s="57"/>
      <c r="D99" s="57"/>
      <c r="E99" s="57"/>
      <c r="F99" s="57"/>
      <c r="G99" s="57"/>
      <c r="H99" s="61"/>
      <c r="I99" s="61"/>
      <c r="J99" s="97"/>
      <c r="K99" s="203" t="s">
        <v>23</v>
      </c>
      <c r="L99" s="203"/>
      <c r="M99" s="155">
        <f>SUM(K94:L97)</f>
        <v>0</v>
      </c>
    </row>
    <row r="100" spans="2:13" ht="13.5">
      <c r="B100" s="57"/>
      <c r="C100" s="57"/>
      <c r="D100" s="57"/>
      <c r="E100" s="57"/>
      <c r="F100" s="57"/>
      <c r="G100" s="57"/>
      <c r="H100" s="57"/>
      <c r="I100" s="57"/>
      <c r="J100" s="57"/>
      <c r="K100" s="204"/>
      <c r="L100" s="204"/>
      <c r="M100" s="62" t="s">
        <v>148</v>
      </c>
    </row>
    <row r="101" spans="1:14" ht="4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ht="4.5" customHeight="1"/>
    <row r="103" spans="2:13" ht="13.5">
      <c r="B103" s="103" t="s">
        <v>146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3"/>
    </row>
    <row r="104" spans="2:13" ht="4.5" customHeight="1">
      <c r="B104" s="57"/>
      <c r="C104" s="215"/>
      <c r="D104" s="215"/>
      <c r="E104" s="215"/>
      <c r="F104" s="77"/>
      <c r="G104" s="215"/>
      <c r="H104" s="215"/>
      <c r="I104" s="77"/>
      <c r="J104" s="77"/>
      <c r="K104" s="57"/>
      <c r="L104" s="57"/>
      <c r="M104" s="3"/>
    </row>
    <row r="105" spans="2:13" ht="13.5">
      <c r="B105" s="214" t="s">
        <v>26</v>
      </c>
      <c r="C105" s="214"/>
      <c r="D105" s="214"/>
      <c r="E105" s="214"/>
      <c r="F105" s="61"/>
      <c r="G105" s="52" t="s">
        <v>27</v>
      </c>
      <c r="H105" s="81"/>
      <c r="I105" s="81"/>
      <c r="J105" s="52"/>
      <c r="K105" s="211" t="s">
        <v>28</v>
      </c>
      <c r="L105" s="212"/>
      <c r="M105" s="3"/>
    </row>
    <row r="106" spans="2:13" ht="13.5">
      <c r="B106" s="78"/>
      <c r="C106" s="78"/>
      <c r="D106" s="78"/>
      <c r="E106" s="78"/>
      <c r="F106" s="61"/>
      <c r="G106" s="52"/>
      <c r="H106" s="81"/>
      <c r="I106" s="81"/>
      <c r="J106" s="52"/>
      <c r="K106" s="66"/>
      <c r="L106" s="104"/>
      <c r="M106" s="3"/>
    </row>
    <row r="107" spans="2:13" ht="13.5">
      <c r="B107" s="165"/>
      <c r="C107" s="165"/>
      <c r="D107" s="165"/>
      <c r="E107" s="165"/>
      <c r="F107" s="61" t="s">
        <v>23</v>
      </c>
      <c r="G107" s="151"/>
      <c r="H107" s="97"/>
      <c r="I107" s="97"/>
      <c r="J107" s="97" t="s">
        <v>23</v>
      </c>
      <c r="K107" s="213">
        <f>ROUND(G107*10,0)</f>
        <v>0</v>
      </c>
      <c r="L107" s="213"/>
      <c r="M107" s="3"/>
    </row>
    <row r="108" spans="2:13" ht="13.5">
      <c r="B108" s="166"/>
      <c r="C108" s="166"/>
      <c r="D108" s="166"/>
      <c r="E108" s="166"/>
      <c r="F108" s="61" t="s">
        <v>23</v>
      </c>
      <c r="G108" s="154"/>
      <c r="H108" s="97"/>
      <c r="I108" s="97"/>
      <c r="J108" s="97" t="s">
        <v>23</v>
      </c>
      <c r="K108" s="213">
        <f>ROUND(G108*10,0)</f>
        <v>0</v>
      </c>
      <c r="L108" s="213"/>
      <c r="M108" s="3"/>
    </row>
    <row r="109" spans="2:13" ht="13.5">
      <c r="B109" s="166"/>
      <c r="C109" s="166"/>
      <c r="D109" s="166"/>
      <c r="E109" s="166"/>
      <c r="F109" s="61" t="s">
        <v>23</v>
      </c>
      <c r="G109" s="154"/>
      <c r="H109" s="97"/>
      <c r="I109" s="97"/>
      <c r="J109" s="97" t="s">
        <v>23</v>
      </c>
      <c r="K109" s="209"/>
      <c r="L109" s="209"/>
      <c r="M109" s="3"/>
    </row>
    <row r="110" spans="2:13" ht="13.5">
      <c r="B110" s="166"/>
      <c r="C110" s="166"/>
      <c r="D110" s="166"/>
      <c r="E110" s="166"/>
      <c r="F110" s="61" t="s">
        <v>23</v>
      </c>
      <c r="G110" s="154"/>
      <c r="H110" s="97"/>
      <c r="I110" s="97"/>
      <c r="J110" s="97" t="s">
        <v>23</v>
      </c>
      <c r="K110" s="209"/>
      <c r="L110" s="209"/>
      <c r="M110" s="3"/>
    </row>
    <row r="111" spans="2:13" ht="13.5">
      <c r="B111" s="57"/>
      <c r="C111" s="57"/>
      <c r="D111" s="57"/>
      <c r="E111" s="57"/>
      <c r="F111" s="96"/>
      <c r="G111" s="81"/>
      <c r="H111" s="81"/>
      <c r="I111" s="81"/>
      <c r="J111" s="81"/>
      <c r="K111" s="57"/>
      <c r="L111" s="57"/>
      <c r="M111" s="3"/>
    </row>
    <row r="112" spans="2:13" ht="13.5">
      <c r="B112" s="103" t="s">
        <v>183</v>
      </c>
      <c r="C112" s="57"/>
      <c r="D112" s="57"/>
      <c r="E112" s="57"/>
      <c r="F112" s="57"/>
      <c r="G112" s="57"/>
      <c r="H112" s="61"/>
      <c r="I112" s="61"/>
      <c r="J112" s="97"/>
      <c r="K112" s="203" t="s">
        <v>23</v>
      </c>
      <c r="L112" s="203"/>
      <c r="M112" s="155">
        <f>SUM(K107:L110)</f>
        <v>0</v>
      </c>
    </row>
    <row r="113" spans="2:13" ht="13.5">
      <c r="B113" s="103"/>
      <c r="C113" s="57"/>
      <c r="D113" s="57"/>
      <c r="E113" s="57"/>
      <c r="F113" s="57"/>
      <c r="G113" s="57"/>
      <c r="H113" s="61"/>
      <c r="I113" s="61"/>
      <c r="J113" s="97"/>
      <c r="K113" s="97"/>
      <c r="L113" s="97"/>
      <c r="M113" s="62" t="s">
        <v>145</v>
      </c>
    </row>
    <row r="114" spans="1:14" ht="13.5">
      <c r="A114" s="40"/>
      <c r="B114" s="113"/>
      <c r="C114" s="67"/>
      <c r="D114" s="67"/>
      <c r="E114" s="67"/>
      <c r="F114" s="67"/>
      <c r="G114" s="67"/>
      <c r="H114" s="114"/>
      <c r="I114" s="114"/>
      <c r="J114" s="115"/>
      <c r="K114" s="115"/>
      <c r="L114" s="115"/>
      <c r="M114" s="60"/>
      <c r="N114" s="40"/>
    </row>
    <row r="115" spans="1:14" ht="14.2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</row>
    <row r="116" ht="4.5" customHeight="1"/>
    <row r="117" spans="1:17" ht="4.5" customHeight="1">
      <c r="A117" s="51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/>
      <c r="P117"/>
      <c r="Q117"/>
    </row>
    <row r="118" spans="2:17" ht="13.5">
      <c r="B118" s="103" t="s">
        <v>144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3"/>
      <c r="O118"/>
      <c r="P118"/>
      <c r="Q118"/>
    </row>
    <row r="119" spans="2:17" ht="13.5">
      <c r="B119" s="57"/>
      <c r="C119" s="215"/>
      <c r="D119" s="215"/>
      <c r="E119" s="215"/>
      <c r="F119" s="77"/>
      <c r="G119" s="215"/>
      <c r="H119" s="215"/>
      <c r="I119" s="77"/>
      <c r="J119" s="77"/>
      <c r="K119" s="57"/>
      <c r="L119" s="57"/>
      <c r="M119" s="3"/>
      <c r="O119"/>
      <c r="P119"/>
      <c r="Q119"/>
    </row>
    <row r="120" spans="2:17" ht="41.25">
      <c r="B120" s="214" t="s">
        <v>26</v>
      </c>
      <c r="C120" s="214"/>
      <c r="D120" s="214"/>
      <c r="E120" s="214"/>
      <c r="F120" s="61"/>
      <c r="G120" s="229" t="s">
        <v>27</v>
      </c>
      <c r="H120" s="229"/>
      <c r="I120" s="133" t="s">
        <v>73</v>
      </c>
      <c r="J120" s="52"/>
      <c r="K120" s="211" t="s">
        <v>28</v>
      </c>
      <c r="L120" s="212"/>
      <c r="M120" s="3"/>
      <c r="O120"/>
      <c r="P120"/>
      <c r="Q120"/>
    </row>
    <row r="121" spans="2:17" ht="4.5" customHeight="1">
      <c r="B121" s="78"/>
      <c r="C121" s="78"/>
      <c r="D121" s="78"/>
      <c r="E121" s="78"/>
      <c r="F121" s="61"/>
      <c r="G121" s="52"/>
      <c r="H121" s="81"/>
      <c r="I121" s="81"/>
      <c r="J121" s="52"/>
      <c r="K121" s="66"/>
      <c r="L121" s="104"/>
      <c r="M121" s="3"/>
      <c r="O121"/>
      <c r="P121"/>
      <c r="Q121"/>
    </row>
    <row r="122" spans="2:17" ht="13.5">
      <c r="B122" s="165"/>
      <c r="C122" s="165"/>
      <c r="D122" s="165"/>
      <c r="E122" s="165"/>
      <c r="F122" s="61" t="s">
        <v>23</v>
      </c>
      <c r="G122" s="151"/>
      <c r="H122" s="90"/>
      <c r="I122" s="168"/>
      <c r="J122" s="97" t="s">
        <v>23</v>
      </c>
      <c r="K122" s="218"/>
      <c r="L122" s="218"/>
      <c r="M122" s="3"/>
      <c r="O122"/>
      <c r="P122"/>
      <c r="Q122"/>
    </row>
    <row r="123" spans="2:17" ht="13.5">
      <c r="B123" s="166"/>
      <c r="C123" s="166"/>
      <c r="D123" s="166"/>
      <c r="E123" s="166"/>
      <c r="F123" s="61" t="s">
        <v>23</v>
      </c>
      <c r="G123" s="154"/>
      <c r="H123" s="90"/>
      <c r="I123" s="169"/>
      <c r="J123" s="97" t="s">
        <v>23</v>
      </c>
      <c r="K123" s="209"/>
      <c r="L123" s="209"/>
      <c r="M123" s="3"/>
      <c r="O123"/>
      <c r="P123"/>
      <c r="Q123"/>
    </row>
    <row r="124" spans="2:17" ht="13.5">
      <c r="B124" s="166"/>
      <c r="C124" s="166"/>
      <c r="D124" s="166"/>
      <c r="E124" s="166"/>
      <c r="F124" s="61" t="s">
        <v>23</v>
      </c>
      <c r="G124" s="154"/>
      <c r="H124" s="90"/>
      <c r="I124" s="169"/>
      <c r="J124" s="97" t="s">
        <v>23</v>
      </c>
      <c r="K124" s="209"/>
      <c r="L124" s="209"/>
      <c r="M124" s="3"/>
      <c r="O124"/>
      <c r="P124"/>
      <c r="Q124"/>
    </row>
    <row r="125" spans="2:17" ht="13.5">
      <c r="B125" s="166"/>
      <c r="C125" s="166"/>
      <c r="D125" s="166"/>
      <c r="E125" s="166"/>
      <c r="F125" s="61" t="s">
        <v>23</v>
      </c>
      <c r="G125" s="154"/>
      <c r="H125" s="90"/>
      <c r="I125" s="169"/>
      <c r="J125" s="97" t="s">
        <v>23</v>
      </c>
      <c r="K125" s="209"/>
      <c r="L125" s="209"/>
      <c r="M125" s="3"/>
      <c r="O125"/>
      <c r="P125"/>
      <c r="Q125"/>
    </row>
    <row r="126" spans="2:17" ht="12.75" customHeight="1">
      <c r="B126" s="57"/>
      <c r="C126" s="57"/>
      <c r="D126" s="57"/>
      <c r="E126" s="57"/>
      <c r="F126" s="96"/>
      <c r="G126" s="81"/>
      <c r="H126" s="81"/>
      <c r="I126" s="81"/>
      <c r="J126" s="81"/>
      <c r="K126" s="57"/>
      <c r="L126" s="57"/>
      <c r="M126" s="3"/>
      <c r="O126"/>
      <c r="P126"/>
      <c r="Q126"/>
    </row>
    <row r="127" spans="2:17" ht="13.5">
      <c r="B127" s="103" t="s">
        <v>76</v>
      </c>
      <c r="C127" s="57"/>
      <c r="D127" s="57"/>
      <c r="E127" s="57"/>
      <c r="F127" s="57"/>
      <c r="G127" s="57"/>
      <c r="H127" s="61"/>
      <c r="I127" s="61"/>
      <c r="J127" s="97"/>
      <c r="K127" s="203" t="s">
        <v>23</v>
      </c>
      <c r="L127" s="203"/>
      <c r="M127" s="155">
        <f>SUM(K122:L125)</f>
        <v>0</v>
      </c>
      <c r="O127"/>
      <c r="P127"/>
      <c r="Q127"/>
    </row>
    <row r="128" spans="1:17" ht="13.5">
      <c r="A128" s="40"/>
      <c r="B128" s="67"/>
      <c r="C128" s="67"/>
      <c r="D128" s="67"/>
      <c r="E128" s="67"/>
      <c r="F128" s="67"/>
      <c r="G128" s="67"/>
      <c r="H128" s="67"/>
      <c r="I128" s="67"/>
      <c r="J128" s="67"/>
      <c r="K128" s="219"/>
      <c r="L128" s="219"/>
      <c r="M128" s="126" t="s">
        <v>143</v>
      </c>
      <c r="N128" s="40"/>
      <c r="O128"/>
      <c r="P128"/>
      <c r="Q128"/>
    </row>
    <row r="129" spans="15:17" ht="4.5" customHeight="1">
      <c r="O129"/>
      <c r="P129"/>
      <c r="Q129"/>
    </row>
  </sheetData>
  <sheetProtection selectLockedCells="1"/>
  <mergeCells count="90">
    <mergeCell ref="K128:L128"/>
    <mergeCell ref="K120:L120"/>
    <mergeCell ref="K122:L122"/>
    <mergeCell ref="K123:L123"/>
    <mergeCell ref="K124:L124"/>
    <mergeCell ref="C119:E119"/>
    <mergeCell ref="G119:H119"/>
    <mergeCell ref="B120:E120"/>
    <mergeCell ref="G120:H120"/>
    <mergeCell ref="K125:L125"/>
    <mergeCell ref="K127:L127"/>
    <mergeCell ref="K112:L112"/>
    <mergeCell ref="B105:E105"/>
    <mergeCell ref="B92:E92"/>
    <mergeCell ref="C91:E91"/>
    <mergeCell ref="G91:H91"/>
    <mergeCell ref="K97:L97"/>
    <mergeCell ref="K95:L95"/>
    <mergeCell ref="K99:L99"/>
    <mergeCell ref="K105:L105"/>
    <mergeCell ref="K107:L107"/>
    <mergeCell ref="K108:L108"/>
    <mergeCell ref="K109:L109"/>
    <mergeCell ref="A1:G1"/>
    <mergeCell ref="K110:L110"/>
    <mergeCell ref="K100:L100"/>
    <mergeCell ref="C104:E104"/>
    <mergeCell ref="G104:H104"/>
    <mergeCell ref="K86:L86"/>
    <mergeCell ref="K87:L87"/>
    <mergeCell ref="K96:L96"/>
    <mergeCell ref="K92:L92"/>
    <mergeCell ref="K94:L94"/>
    <mergeCell ref="K85:L85"/>
    <mergeCell ref="C81:E81"/>
    <mergeCell ref="G81:H81"/>
    <mergeCell ref="B82:E82"/>
    <mergeCell ref="K82:L82"/>
    <mergeCell ref="K84:L84"/>
    <mergeCell ref="C20:E20"/>
    <mergeCell ref="G20:H20"/>
    <mergeCell ref="C37:E37"/>
    <mergeCell ref="G37:H37"/>
    <mergeCell ref="K25:L25"/>
    <mergeCell ref="K26:L26"/>
    <mergeCell ref="K28:L28"/>
    <mergeCell ref="K29:L29"/>
    <mergeCell ref="B21:E21"/>
    <mergeCell ref="K21:L21"/>
    <mergeCell ref="K12:L12"/>
    <mergeCell ref="K45:L45"/>
    <mergeCell ref="K46:L46"/>
    <mergeCell ref="K23:L23"/>
    <mergeCell ref="K24:L24"/>
    <mergeCell ref="K42:L42"/>
    <mergeCell ref="K43:L43"/>
    <mergeCell ref="K17:L17"/>
    <mergeCell ref="K14:L14"/>
    <mergeCell ref="K41:L41"/>
    <mergeCell ref="A5:N5"/>
    <mergeCell ref="C8:E8"/>
    <mergeCell ref="B9:E9"/>
    <mergeCell ref="G9:H9"/>
    <mergeCell ref="K9:L9"/>
    <mergeCell ref="G8:H8"/>
    <mergeCell ref="K11:L11"/>
    <mergeCell ref="B55:E55"/>
    <mergeCell ref="K57:L57"/>
    <mergeCell ref="K58:L58"/>
    <mergeCell ref="K13:L13"/>
    <mergeCell ref="K16:L16"/>
    <mergeCell ref="C54:E54"/>
    <mergeCell ref="G54:H54"/>
    <mergeCell ref="B38:E38"/>
    <mergeCell ref="K38:L38"/>
    <mergeCell ref="K40:L40"/>
    <mergeCell ref="K62:L62"/>
    <mergeCell ref="K63:L63"/>
    <mergeCell ref="C68:E68"/>
    <mergeCell ref="G68:H68"/>
    <mergeCell ref="K59:L59"/>
    <mergeCell ref="K60:L60"/>
    <mergeCell ref="K73:L73"/>
    <mergeCell ref="K74:L74"/>
    <mergeCell ref="K76:L76"/>
    <mergeCell ref="K77:L77"/>
    <mergeCell ref="B69:E69"/>
    <mergeCell ref="K69:L69"/>
    <mergeCell ref="K71:L71"/>
    <mergeCell ref="K72:L72"/>
  </mergeCells>
  <printOptions gridLines="1" horizontalCentered="1"/>
  <pageMargins left="0.25" right="0.25" top="0" bottom="0.07" header="0" footer="0"/>
  <pageSetup fitToHeight="1" fitToWidth="1" horizontalDpi="600" verticalDpi="600" orientation="portrait" scale="55" r:id="rId1"/>
  <headerFooter alignWithMargins="0">
    <oddHeader>&amp;LColumbus House, Inc.</oddHeader>
  </headerFooter>
  <rowBreaks count="2" manualBreakCount="2">
    <brk id="77" max="13" man="1"/>
    <brk id="12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25">
      <selection activeCell="C58" sqref="C58"/>
    </sheetView>
  </sheetViews>
  <sheetFormatPr defaultColWidth="9.140625" defaultRowHeight="12.75"/>
  <cols>
    <col min="1" max="1" width="2.57421875" style="0" customWidth="1"/>
    <col min="6" max="6" width="2.57421875" style="0" customWidth="1"/>
    <col min="7" max="7" width="12.57421875" style="0" customWidth="1"/>
    <col min="8" max="8" width="1.57421875" style="0" customWidth="1"/>
    <col min="10" max="10" width="1.57421875" style="0" customWidth="1"/>
    <col min="11" max="11" width="2.57421875" style="0" customWidth="1"/>
    <col min="13" max="13" width="12.57421875" style="0" customWidth="1"/>
  </cols>
  <sheetData>
    <row r="1" spans="1:9" ht="13.5">
      <c r="A1" s="200" t="str">
        <f>+'Budget Section 1'!$A$1:$E$1</f>
        <v>POS-Budget Support Rev. 1/12</v>
      </c>
      <c r="B1" s="201"/>
      <c r="C1" s="201"/>
      <c r="D1" s="201"/>
      <c r="E1" s="201"/>
      <c r="F1" s="202"/>
      <c r="G1" s="202"/>
      <c r="I1" s="137">
        <f>+'Budget Summary'!$C$4</f>
        <v>0</v>
      </c>
    </row>
    <row r="2" ht="4.5" customHeight="1"/>
    <row r="3" ht="4.5" customHeight="1"/>
    <row r="4" ht="4.5" customHeight="1"/>
    <row r="5" spans="1:14" ht="13.5">
      <c r="A5" s="206" t="str">
        <f>+'Budget Section 5'!A5:N5</f>
        <v>5.  SUPPORTIVE SERVICES - OTHER COSTS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1"/>
    </row>
    <row r="6" spans="1:14" ht="3" customHeight="1">
      <c r="A6" s="51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ht="4.5" customHeight="1"/>
    <row r="8" spans="2:13" ht="13.5">
      <c r="B8" s="103" t="s">
        <v>142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3"/>
    </row>
    <row r="9" spans="2:13" ht="4.5" customHeight="1">
      <c r="B9" s="57"/>
      <c r="C9" s="215"/>
      <c r="D9" s="215"/>
      <c r="E9" s="215"/>
      <c r="F9" s="77"/>
      <c r="G9" s="215"/>
      <c r="H9" s="215"/>
      <c r="I9" s="77"/>
      <c r="J9" s="77"/>
      <c r="K9" s="57"/>
      <c r="L9" s="57"/>
      <c r="M9" s="3"/>
    </row>
    <row r="10" spans="2:13" ht="41.25">
      <c r="B10" s="214" t="s">
        <v>26</v>
      </c>
      <c r="C10" s="214"/>
      <c r="D10" s="214"/>
      <c r="E10" s="214"/>
      <c r="F10" s="61"/>
      <c r="G10" s="52" t="s">
        <v>27</v>
      </c>
      <c r="H10" s="81"/>
      <c r="I10" s="133" t="s">
        <v>73</v>
      </c>
      <c r="J10" s="52"/>
      <c r="K10" s="211" t="s">
        <v>28</v>
      </c>
      <c r="L10" s="211"/>
      <c r="M10" s="3"/>
    </row>
    <row r="11" spans="2:13" ht="4.5" customHeight="1">
      <c r="B11" s="78"/>
      <c r="C11" s="78"/>
      <c r="D11" s="78"/>
      <c r="E11" s="78"/>
      <c r="F11" s="61"/>
      <c r="G11" s="52"/>
      <c r="H11" s="81"/>
      <c r="I11" s="81"/>
      <c r="J11" s="52"/>
      <c r="K11" s="66"/>
      <c r="L11" s="104"/>
      <c r="M11" s="3"/>
    </row>
    <row r="12" spans="2:13" ht="13.5">
      <c r="B12" s="165"/>
      <c r="C12" s="165"/>
      <c r="D12" s="165"/>
      <c r="E12" s="165"/>
      <c r="F12" s="61" t="s">
        <v>23</v>
      </c>
      <c r="G12" s="151"/>
      <c r="H12" s="97"/>
      <c r="I12" s="168"/>
      <c r="J12" s="97" t="s">
        <v>23</v>
      </c>
      <c r="K12" s="218"/>
      <c r="L12" s="218"/>
      <c r="M12" s="3"/>
    </row>
    <row r="13" spans="2:13" ht="13.5">
      <c r="B13" s="166"/>
      <c r="C13" s="166"/>
      <c r="D13" s="166"/>
      <c r="E13" s="166"/>
      <c r="F13" s="61" t="s">
        <v>23</v>
      </c>
      <c r="G13" s="154"/>
      <c r="H13" s="97"/>
      <c r="I13" s="169"/>
      <c r="J13" s="97" t="s">
        <v>23</v>
      </c>
      <c r="K13" s="209"/>
      <c r="L13" s="209"/>
      <c r="M13" s="3"/>
    </row>
    <row r="14" spans="2:13" ht="13.5">
      <c r="B14" s="166"/>
      <c r="C14" s="166"/>
      <c r="D14" s="166"/>
      <c r="E14" s="166"/>
      <c r="F14" s="61" t="s">
        <v>23</v>
      </c>
      <c r="G14" s="154"/>
      <c r="H14" s="97"/>
      <c r="I14" s="169"/>
      <c r="J14" s="97" t="s">
        <v>23</v>
      </c>
      <c r="K14" s="209"/>
      <c r="L14" s="209"/>
      <c r="M14" s="3"/>
    </row>
    <row r="15" spans="2:13" ht="13.5">
      <c r="B15" s="166"/>
      <c r="C15" s="166"/>
      <c r="D15" s="166"/>
      <c r="E15" s="166"/>
      <c r="F15" s="61" t="s">
        <v>23</v>
      </c>
      <c r="G15" s="154"/>
      <c r="H15" s="97"/>
      <c r="I15" s="169"/>
      <c r="J15" s="97" t="s">
        <v>23</v>
      </c>
      <c r="K15" s="209"/>
      <c r="L15" s="209"/>
      <c r="M15" s="3"/>
    </row>
    <row r="16" spans="2:13" ht="4.5" customHeight="1">
      <c r="B16" s="57"/>
      <c r="C16" s="57"/>
      <c r="D16" s="57"/>
      <c r="E16" s="57"/>
      <c r="F16" s="96"/>
      <c r="G16" s="81"/>
      <c r="H16" s="81"/>
      <c r="I16" s="81"/>
      <c r="J16" s="81"/>
      <c r="K16" s="57"/>
      <c r="L16" s="57"/>
      <c r="M16" s="3"/>
    </row>
    <row r="17" spans="2:13" ht="13.5">
      <c r="B17" s="103" t="s">
        <v>77</v>
      </c>
      <c r="C17" s="57"/>
      <c r="D17" s="57"/>
      <c r="E17" s="57"/>
      <c r="F17" s="57"/>
      <c r="G17" s="57"/>
      <c r="H17" s="61"/>
      <c r="I17" s="61"/>
      <c r="J17" s="97"/>
      <c r="K17" s="203" t="s">
        <v>23</v>
      </c>
      <c r="L17" s="203"/>
      <c r="M17" s="155">
        <f>SUM(K12:L15)</f>
        <v>0</v>
      </c>
    </row>
    <row r="18" spans="2:13" ht="13.5">
      <c r="B18" s="57"/>
      <c r="C18" s="57"/>
      <c r="D18" s="57"/>
      <c r="E18" s="57"/>
      <c r="F18" s="57"/>
      <c r="G18" s="57"/>
      <c r="H18" s="57"/>
      <c r="I18" s="57"/>
      <c r="J18" s="57"/>
      <c r="K18" s="204"/>
      <c r="L18" s="204"/>
      <c r="M18" s="62" t="s">
        <v>141</v>
      </c>
    </row>
    <row r="19" spans="1:14" ht="4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ht="4.5" customHeight="1"/>
    <row r="21" spans="2:13" ht="13.5">
      <c r="B21" s="103" t="s">
        <v>139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3"/>
    </row>
    <row r="22" spans="2:13" ht="4.5" customHeight="1">
      <c r="B22" s="57"/>
      <c r="C22" s="215"/>
      <c r="D22" s="215"/>
      <c r="E22" s="215"/>
      <c r="F22" s="77"/>
      <c r="G22" s="215"/>
      <c r="H22" s="215"/>
      <c r="I22" s="77"/>
      <c r="J22" s="77"/>
      <c r="K22" s="57"/>
      <c r="L22" s="57"/>
      <c r="M22" s="3"/>
    </row>
    <row r="23" spans="2:13" ht="41.25">
      <c r="B23" s="214" t="s">
        <v>26</v>
      </c>
      <c r="C23" s="214"/>
      <c r="D23" s="214"/>
      <c r="E23" s="214"/>
      <c r="F23" s="61"/>
      <c r="G23" s="52" t="s">
        <v>27</v>
      </c>
      <c r="H23" s="81"/>
      <c r="I23" s="133" t="s">
        <v>73</v>
      </c>
      <c r="J23" s="52"/>
      <c r="K23" s="211" t="s">
        <v>28</v>
      </c>
      <c r="L23" s="212"/>
      <c r="M23" s="3"/>
    </row>
    <row r="24" spans="2:13" ht="4.5" customHeight="1">
      <c r="B24" s="78"/>
      <c r="C24" s="78"/>
      <c r="D24" s="78"/>
      <c r="E24" s="78"/>
      <c r="F24" s="61"/>
      <c r="G24" s="52"/>
      <c r="H24" s="81"/>
      <c r="I24" s="81"/>
      <c r="J24" s="52"/>
      <c r="K24" s="66"/>
      <c r="L24" s="104"/>
      <c r="M24" s="3"/>
    </row>
    <row r="25" spans="2:13" ht="13.5">
      <c r="B25" s="165"/>
      <c r="C25" s="165"/>
      <c r="D25" s="165"/>
      <c r="E25" s="165"/>
      <c r="F25" s="61" t="s">
        <v>23</v>
      </c>
      <c r="G25" s="151"/>
      <c r="H25" s="97"/>
      <c r="I25" s="168"/>
      <c r="J25" s="97" t="s">
        <v>23</v>
      </c>
      <c r="K25" s="218"/>
      <c r="L25" s="218"/>
      <c r="M25" s="3"/>
    </row>
    <row r="26" spans="2:13" ht="13.5">
      <c r="B26" s="166"/>
      <c r="C26" s="166"/>
      <c r="D26" s="166"/>
      <c r="E26" s="166"/>
      <c r="F26" s="61" t="s">
        <v>23</v>
      </c>
      <c r="G26" s="154"/>
      <c r="H26" s="97"/>
      <c r="I26" s="169"/>
      <c r="J26" s="97" t="s">
        <v>23</v>
      </c>
      <c r="K26" s="209"/>
      <c r="L26" s="209"/>
      <c r="M26" s="3"/>
    </row>
    <row r="27" spans="2:13" ht="13.5">
      <c r="B27" s="166"/>
      <c r="C27" s="166"/>
      <c r="D27" s="166"/>
      <c r="E27" s="166"/>
      <c r="F27" s="61" t="s">
        <v>23</v>
      </c>
      <c r="G27" s="154"/>
      <c r="H27" s="97"/>
      <c r="I27" s="169"/>
      <c r="J27" s="97" t="s">
        <v>23</v>
      </c>
      <c r="K27" s="209"/>
      <c r="L27" s="209"/>
      <c r="M27" s="3"/>
    </row>
    <row r="28" spans="2:13" ht="13.5">
      <c r="B28" s="166"/>
      <c r="C28" s="166"/>
      <c r="D28" s="166"/>
      <c r="E28" s="166"/>
      <c r="F28" s="61" t="s">
        <v>23</v>
      </c>
      <c r="G28" s="154"/>
      <c r="H28" s="97"/>
      <c r="I28" s="169"/>
      <c r="J28" s="97" t="s">
        <v>23</v>
      </c>
      <c r="K28" s="209"/>
      <c r="L28" s="209"/>
      <c r="M28" s="3"/>
    </row>
    <row r="29" spans="2:13" ht="4.5" customHeight="1">
      <c r="B29" s="57"/>
      <c r="C29" s="57"/>
      <c r="D29" s="57"/>
      <c r="E29" s="57"/>
      <c r="F29" s="96"/>
      <c r="G29" s="81"/>
      <c r="H29" s="81"/>
      <c r="I29" s="81"/>
      <c r="J29" s="81"/>
      <c r="K29" s="57"/>
      <c r="L29" s="57"/>
      <c r="M29" s="3"/>
    </row>
    <row r="30" spans="2:13" ht="13.5">
      <c r="B30" s="103" t="s">
        <v>78</v>
      </c>
      <c r="C30" s="57"/>
      <c r="D30" s="57"/>
      <c r="E30" s="57"/>
      <c r="F30" s="57"/>
      <c r="G30" s="57"/>
      <c r="H30" s="61"/>
      <c r="I30" s="61"/>
      <c r="J30" s="97"/>
      <c r="K30" s="203" t="s">
        <v>23</v>
      </c>
      <c r="L30" s="203"/>
      <c r="M30" s="155">
        <f>SUM(K25:L28)</f>
        <v>0</v>
      </c>
    </row>
    <row r="31" spans="2:13" ht="13.5">
      <c r="B31" s="57"/>
      <c r="C31" s="57"/>
      <c r="D31" s="57"/>
      <c r="E31" s="57"/>
      <c r="F31" s="57"/>
      <c r="G31" s="57"/>
      <c r="H31" s="57"/>
      <c r="I31" s="57"/>
      <c r="J31" s="57"/>
      <c r="K31" s="204"/>
      <c r="L31" s="204"/>
      <c r="M31" s="62" t="s">
        <v>140</v>
      </c>
    </row>
    <row r="32" spans="1:14" ht="4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ht="4.5" customHeight="1"/>
    <row r="34" spans="2:13" ht="4.5" customHeight="1">
      <c r="B34" s="57"/>
      <c r="C34" s="57"/>
      <c r="D34" s="57"/>
      <c r="E34" s="57"/>
      <c r="F34" s="57"/>
      <c r="G34" s="57"/>
      <c r="H34" s="57"/>
      <c r="I34" s="57"/>
      <c r="J34" s="57"/>
      <c r="K34" s="87"/>
      <c r="L34" s="87"/>
      <c r="M34" s="62"/>
    </row>
    <row r="35" spans="1:17" ht="4.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2"/>
      <c r="L35" s="72"/>
      <c r="M35" s="71"/>
      <c r="N35" s="75"/>
      <c r="O35" s="116"/>
      <c r="P35" s="116"/>
      <c r="Q35" s="116"/>
    </row>
    <row r="36" spans="2:17" ht="15">
      <c r="B36" s="74" t="s">
        <v>130</v>
      </c>
      <c r="J36" s="61"/>
      <c r="K36" s="55"/>
      <c r="L36" s="61" t="s">
        <v>23</v>
      </c>
      <c r="M36" s="170">
        <f>+'Budget Section 5'!M16+'Budget Section 5'!M28+'Budget Section 5'!M45+'Budget Section 5'!M62+'Budget Section 5'!M76+'Budget Section 5'!M86+'Budget Section 5'!M99+'Budget Section 5'!M112+'Budget Section 5'!M127+'Budget Section 5 &amp; 6'!M17+'Budget Section 5 &amp; 6'!M30</f>
        <v>0</v>
      </c>
      <c r="O36" s="116"/>
      <c r="P36" s="116"/>
      <c r="Q36" s="116"/>
    </row>
    <row r="37" spans="10:17" ht="13.5">
      <c r="J37" s="94"/>
      <c r="K37" s="87"/>
      <c r="L37" s="87"/>
      <c r="M37" s="106" t="s">
        <v>81</v>
      </c>
      <c r="O37" s="116"/>
      <c r="P37" s="116"/>
      <c r="Q37" s="116"/>
    </row>
    <row r="38" spans="1:17" ht="4.5" customHeigh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2"/>
      <c r="L38" s="72"/>
      <c r="M38" s="71"/>
      <c r="N38" s="75"/>
      <c r="O38" s="116"/>
      <c r="P38" s="116"/>
      <c r="Q38" s="116"/>
    </row>
    <row r="39" spans="1:17" ht="3" customHeight="1">
      <c r="A39" s="3"/>
      <c r="B39" s="57"/>
      <c r="C39" s="57"/>
      <c r="D39" s="57"/>
      <c r="E39" s="57"/>
      <c r="F39" s="96"/>
      <c r="G39" s="210"/>
      <c r="H39" s="210"/>
      <c r="I39" s="210"/>
      <c r="J39" s="81"/>
      <c r="K39" s="57"/>
      <c r="L39" s="57"/>
      <c r="M39" s="3"/>
      <c r="O39" s="116"/>
      <c r="P39" s="116"/>
      <c r="Q39" s="116"/>
    </row>
    <row r="40" spans="1:17" ht="9" customHeight="1">
      <c r="A40" s="3"/>
      <c r="B40" s="57"/>
      <c r="C40" s="57"/>
      <c r="D40" s="57"/>
      <c r="E40" s="57"/>
      <c r="F40" s="96"/>
      <c r="G40" s="81"/>
      <c r="H40" s="81"/>
      <c r="I40" s="81"/>
      <c r="J40" s="81"/>
      <c r="K40" s="57"/>
      <c r="L40" s="57"/>
      <c r="M40" s="3"/>
      <c r="O40" s="116"/>
      <c r="P40" s="116"/>
      <c r="Q40" s="116"/>
    </row>
    <row r="41" spans="1:14" ht="13.5">
      <c r="A41" s="206" t="s">
        <v>132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1"/>
    </row>
    <row r="42" spans="2:14" ht="4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ht="4.5" customHeight="1"/>
    <row r="44" spans="2:13" ht="13.5">
      <c r="B44" s="103" t="s">
        <v>138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3"/>
    </row>
    <row r="45" spans="2:13" ht="4.5" customHeight="1">
      <c r="B45" s="57"/>
      <c r="C45" s="215"/>
      <c r="D45" s="215"/>
      <c r="E45" s="215"/>
      <c r="F45" s="77"/>
      <c r="G45" s="215"/>
      <c r="H45" s="215"/>
      <c r="I45" s="77"/>
      <c r="J45" s="77"/>
      <c r="K45" s="57"/>
      <c r="L45" s="57"/>
      <c r="M45" s="3"/>
    </row>
    <row r="46" spans="2:13" ht="13.5">
      <c r="B46" s="214" t="s">
        <v>26</v>
      </c>
      <c r="C46" s="214"/>
      <c r="D46" s="214"/>
      <c r="E46" s="214"/>
      <c r="F46" s="61"/>
      <c r="G46" s="52" t="s">
        <v>27</v>
      </c>
      <c r="H46" s="81"/>
      <c r="I46" s="81"/>
      <c r="J46" s="52"/>
      <c r="K46" s="211" t="s">
        <v>28</v>
      </c>
      <c r="L46" s="212"/>
      <c r="M46" s="3"/>
    </row>
    <row r="47" spans="2:13" ht="4.5" customHeight="1">
      <c r="B47" s="78"/>
      <c r="C47" s="78"/>
      <c r="D47" s="78"/>
      <c r="E47" s="78"/>
      <c r="F47" s="61"/>
      <c r="G47" s="52"/>
      <c r="H47" s="81"/>
      <c r="I47" s="81"/>
      <c r="J47" s="52"/>
      <c r="K47" s="66"/>
      <c r="L47" s="104"/>
      <c r="M47" s="3"/>
    </row>
    <row r="48" spans="2:13" ht="13.5">
      <c r="B48" s="165"/>
      <c r="C48" s="165"/>
      <c r="D48" s="165"/>
      <c r="E48" s="165"/>
      <c r="F48" s="61" t="s">
        <v>23</v>
      </c>
      <c r="G48" s="151"/>
      <c r="H48" s="97"/>
      <c r="I48" s="97"/>
      <c r="J48" s="97" t="s">
        <v>23</v>
      </c>
      <c r="K48" s="213"/>
      <c r="L48" s="213"/>
      <c r="M48" s="3"/>
    </row>
    <row r="49" spans="2:13" ht="13.5">
      <c r="B49" s="166"/>
      <c r="C49" s="166"/>
      <c r="D49" s="166"/>
      <c r="E49" s="166"/>
      <c r="F49" s="61" t="s">
        <v>23</v>
      </c>
      <c r="G49" s="154"/>
      <c r="H49" s="97"/>
      <c r="I49" s="97"/>
      <c r="J49" s="97" t="s">
        <v>23</v>
      </c>
      <c r="K49" s="209"/>
      <c r="L49" s="209"/>
      <c r="M49" s="3"/>
    </row>
    <row r="50" spans="2:13" ht="13.5">
      <c r="B50" s="166"/>
      <c r="C50" s="166"/>
      <c r="D50" s="166"/>
      <c r="E50" s="166"/>
      <c r="F50" s="61" t="s">
        <v>23</v>
      </c>
      <c r="G50" s="154"/>
      <c r="H50" s="97"/>
      <c r="I50" s="97"/>
      <c r="J50" s="97" t="s">
        <v>23</v>
      </c>
      <c r="K50" s="209"/>
      <c r="L50" s="209"/>
      <c r="M50" s="3"/>
    </row>
    <row r="51" spans="2:13" ht="13.5">
      <c r="B51" s="166"/>
      <c r="C51" s="166"/>
      <c r="D51" s="166"/>
      <c r="E51" s="166"/>
      <c r="F51" s="61" t="s">
        <v>23</v>
      </c>
      <c r="G51" s="154"/>
      <c r="H51" s="97"/>
      <c r="I51" s="97"/>
      <c r="J51" s="97" t="s">
        <v>23</v>
      </c>
      <c r="K51" s="209"/>
      <c r="L51" s="209"/>
      <c r="M51" s="3"/>
    </row>
    <row r="52" spans="2:13" ht="4.5" customHeight="1">
      <c r="B52" s="57"/>
      <c r="C52" s="57"/>
      <c r="D52" s="57"/>
      <c r="E52" s="57"/>
      <c r="F52" s="96"/>
      <c r="G52" s="81"/>
      <c r="H52" s="81"/>
      <c r="I52" s="81"/>
      <c r="J52" s="81"/>
      <c r="K52" s="57"/>
      <c r="L52" s="57"/>
      <c r="M52" s="3"/>
    </row>
    <row r="53" spans="2:13" ht="13.5">
      <c r="B53" s="103" t="s">
        <v>79</v>
      </c>
      <c r="C53" s="57"/>
      <c r="D53" s="57"/>
      <c r="E53" s="57"/>
      <c r="F53" s="57"/>
      <c r="G53" s="57"/>
      <c r="H53" s="61"/>
      <c r="I53" s="61"/>
      <c r="J53" s="97"/>
      <c r="K53" s="203" t="s">
        <v>23</v>
      </c>
      <c r="L53" s="203"/>
      <c r="M53" s="155">
        <f>SUM(K48:L51)</f>
        <v>0</v>
      </c>
    </row>
    <row r="54" spans="2:13" ht="13.5">
      <c r="B54" s="57"/>
      <c r="C54" s="57"/>
      <c r="D54" s="57"/>
      <c r="E54" s="57"/>
      <c r="F54" s="57"/>
      <c r="G54" s="57"/>
      <c r="H54" s="57"/>
      <c r="I54" s="57"/>
      <c r="J54" s="57"/>
      <c r="K54" s="230"/>
      <c r="L54" s="230"/>
      <c r="M54" s="62" t="s">
        <v>81</v>
      </c>
    </row>
    <row r="55" spans="1:17" ht="4.5" customHeight="1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2"/>
      <c r="L55" s="72"/>
      <c r="M55" s="71"/>
      <c r="N55" s="75"/>
      <c r="O55" s="116"/>
      <c r="P55" s="116"/>
      <c r="Q55" s="116"/>
    </row>
    <row r="56" ht="4.5" customHeight="1"/>
  </sheetData>
  <sheetProtection selectLockedCells="1"/>
  <mergeCells count="34">
    <mergeCell ref="K50:L50"/>
    <mergeCell ref="K51:L51"/>
    <mergeCell ref="K53:L53"/>
    <mergeCell ref="B46:E46"/>
    <mergeCell ref="K46:L46"/>
    <mergeCell ref="K48:L48"/>
    <mergeCell ref="K49:L49"/>
    <mergeCell ref="C45:E45"/>
    <mergeCell ref="G45:H45"/>
    <mergeCell ref="G22:H22"/>
    <mergeCell ref="K27:L27"/>
    <mergeCell ref="K28:L28"/>
    <mergeCell ref="B23:E23"/>
    <mergeCell ref="K23:L23"/>
    <mergeCell ref="K25:L25"/>
    <mergeCell ref="K26:L26"/>
    <mergeCell ref="G9:H9"/>
    <mergeCell ref="A41:N41"/>
    <mergeCell ref="G39:I39"/>
    <mergeCell ref="B10:E10"/>
    <mergeCell ref="K10:L10"/>
    <mergeCell ref="K12:L12"/>
    <mergeCell ref="K13:L13"/>
    <mergeCell ref="C22:E22"/>
    <mergeCell ref="A1:G1"/>
    <mergeCell ref="K54:L54"/>
    <mergeCell ref="K14:L14"/>
    <mergeCell ref="K15:L15"/>
    <mergeCell ref="K17:L17"/>
    <mergeCell ref="K18:L18"/>
    <mergeCell ref="K30:L30"/>
    <mergeCell ref="K31:L31"/>
    <mergeCell ref="A5:N5"/>
    <mergeCell ref="C9:E9"/>
  </mergeCells>
  <printOptions gridLines="1" horizontalCentered="1"/>
  <pageMargins left="0.25" right="0.25" top="0" bottom="0.07" header="0" footer="0"/>
  <pageSetup fitToHeight="1" fitToWidth="1" horizontalDpi="600" verticalDpi="600" orientation="portrait" r:id="rId1"/>
  <headerFooter alignWithMargins="0">
    <oddHeader>&amp;LColumbus House, Inc.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.57421875" style="0" customWidth="1"/>
    <col min="6" max="6" width="2.57421875" style="0" customWidth="1"/>
    <col min="7" max="7" width="16.140625" style="0" customWidth="1"/>
    <col min="8" max="9" width="1.57421875" style="0" customWidth="1"/>
    <col min="10" max="10" width="2.57421875" style="0" customWidth="1"/>
    <col min="12" max="12" width="12.57421875" style="0" customWidth="1"/>
  </cols>
  <sheetData>
    <row r="1" spans="1:11" ht="13.5">
      <c r="A1" s="200" t="str">
        <f>+'Budget Section 1'!$A$1:$E$1</f>
        <v>POS-Budget Support Rev. 1/12</v>
      </c>
      <c r="B1" s="201"/>
      <c r="C1" s="201"/>
      <c r="D1" s="201"/>
      <c r="E1" s="201"/>
      <c r="F1" s="202"/>
      <c r="G1" s="202"/>
      <c r="K1" s="137">
        <f>+'Budget Summary'!$C$4</f>
        <v>0</v>
      </c>
    </row>
    <row r="2" ht="4.5" customHeight="1"/>
    <row r="3" ht="4.5" customHeight="1"/>
    <row r="4" ht="4.5" customHeight="1"/>
    <row r="5" spans="1:13" ht="13.5">
      <c r="A5" s="206" t="s">
        <v>137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1"/>
    </row>
    <row r="6" spans="1:13" ht="4.5" customHeight="1">
      <c r="A6" s="51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2:12" ht="13.5">
      <c r="B7" s="103" t="s">
        <v>135</v>
      </c>
      <c r="C7" s="57"/>
      <c r="D7" s="57"/>
      <c r="E7" s="57"/>
      <c r="F7" s="57"/>
      <c r="G7" s="57"/>
      <c r="H7" s="57"/>
      <c r="I7" s="57"/>
      <c r="J7" s="57"/>
      <c r="K7" s="57"/>
      <c r="L7" s="3"/>
    </row>
    <row r="8" spans="2:12" ht="13.5">
      <c r="B8" s="57"/>
      <c r="C8" s="215"/>
      <c r="D8" s="215"/>
      <c r="E8" s="215"/>
      <c r="F8" s="77"/>
      <c r="G8" s="215"/>
      <c r="H8" s="215"/>
      <c r="I8" s="77"/>
      <c r="J8" s="57"/>
      <c r="K8" s="57"/>
      <c r="L8" s="3"/>
    </row>
    <row r="9" spans="2:12" ht="13.5">
      <c r="B9" s="214" t="s">
        <v>26</v>
      </c>
      <c r="C9" s="214"/>
      <c r="D9" s="214"/>
      <c r="E9" s="214"/>
      <c r="F9" s="61"/>
      <c r="G9" s="229" t="s">
        <v>84</v>
      </c>
      <c r="H9" s="229"/>
      <c r="I9" s="52"/>
      <c r="J9" s="211" t="s">
        <v>28</v>
      </c>
      <c r="K9" s="212"/>
      <c r="L9" s="3"/>
    </row>
    <row r="10" spans="2:12" ht="4.5" customHeight="1">
      <c r="B10" s="78"/>
      <c r="C10" s="78"/>
      <c r="D10" s="78"/>
      <c r="E10" s="78"/>
      <c r="F10" s="61"/>
      <c r="G10" s="52"/>
      <c r="H10" s="81"/>
      <c r="I10" s="52"/>
      <c r="J10" s="66"/>
      <c r="K10" s="104"/>
      <c r="L10" s="3"/>
    </row>
    <row r="11" spans="2:12" ht="13.5">
      <c r="B11" s="165"/>
      <c r="C11" s="165"/>
      <c r="D11" s="165"/>
      <c r="E11" s="165"/>
      <c r="F11" s="61" t="s">
        <v>23</v>
      </c>
      <c r="G11" s="151"/>
      <c r="H11" s="90"/>
      <c r="I11" s="97" t="s">
        <v>23</v>
      </c>
      <c r="J11" s="218"/>
      <c r="K11" s="218"/>
      <c r="L11" s="3"/>
    </row>
    <row r="12" spans="2:12" ht="13.5">
      <c r="B12" s="166"/>
      <c r="C12" s="166"/>
      <c r="D12" s="166"/>
      <c r="E12" s="166"/>
      <c r="F12" s="61" t="s">
        <v>23</v>
      </c>
      <c r="G12" s="154"/>
      <c r="H12" s="90"/>
      <c r="I12" s="97" t="s">
        <v>23</v>
      </c>
      <c r="J12" s="209"/>
      <c r="K12" s="209"/>
      <c r="L12" s="3"/>
    </row>
    <row r="13" spans="2:12" ht="13.5">
      <c r="B13" s="166"/>
      <c r="C13" s="166"/>
      <c r="D13" s="166"/>
      <c r="E13" s="166"/>
      <c r="F13" s="61" t="s">
        <v>23</v>
      </c>
      <c r="G13" s="154"/>
      <c r="H13" s="90"/>
      <c r="I13" s="97" t="s">
        <v>23</v>
      </c>
      <c r="J13" s="209"/>
      <c r="K13" s="209"/>
      <c r="L13" s="3"/>
    </row>
    <row r="14" spans="2:12" ht="13.5">
      <c r="B14" s="166"/>
      <c r="C14" s="166"/>
      <c r="D14" s="166"/>
      <c r="E14" s="166"/>
      <c r="F14" s="61" t="s">
        <v>23</v>
      </c>
      <c r="G14" s="154"/>
      <c r="H14" s="90"/>
      <c r="I14" s="97" t="s">
        <v>23</v>
      </c>
      <c r="J14" s="209"/>
      <c r="K14" s="209"/>
      <c r="L14" s="3"/>
    </row>
    <row r="15" spans="2:12" ht="12.75" customHeight="1">
      <c r="B15" s="57"/>
      <c r="C15" s="57"/>
      <c r="D15" s="57"/>
      <c r="E15" s="57"/>
      <c r="F15" s="96"/>
      <c r="G15" s="81"/>
      <c r="H15" s="81"/>
      <c r="I15" s="81"/>
      <c r="J15" s="57"/>
      <c r="K15" s="57"/>
      <c r="L15" s="3"/>
    </row>
    <row r="16" spans="2:12" ht="13.5">
      <c r="B16" s="103" t="s">
        <v>83</v>
      </c>
      <c r="C16" s="57"/>
      <c r="D16" s="57"/>
      <c r="E16" s="57"/>
      <c r="F16" s="57"/>
      <c r="G16" s="57"/>
      <c r="H16" s="61"/>
      <c r="I16" s="97"/>
      <c r="J16" s="203" t="s">
        <v>23</v>
      </c>
      <c r="K16" s="203"/>
      <c r="L16" s="155">
        <f>SUM(J11:K14)</f>
        <v>0</v>
      </c>
    </row>
    <row r="17" spans="1:13" ht="13.5">
      <c r="A17" s="40"/>
      <c r="B17" s="67"/>
      <c r="C17" s="67"/>
      <c r="D17" s="67"/>
      <c r="E17" s="67"/>
      <c r="F17" s="67"/>
      <c r="G17" s="67"/>
      <c r="H17" s="67"/>
      <c r="I17" s="67"/>
      <c r="J17" s="219"/>
      <c r="K17" s="219"/>
      <c r="L17" s="126" t="s">
        <v>136</v>
      </c>
      <c r="M17" s="40"/>
    </row>
    <row r="18" ht="4.5" customHeight="1"/>
    <row r="19" spans="2:12" ht="13.5">
      <c r="B19" s="103" t="s">
        <v>134</v>
      </c>
      <c r="C19" s="57"/>
      <c r="D19" s="57"/>
      <c r="E19" s="57"/>
      <c r="F19" s="57"/>
      <c r="G19" s="57"/>
      <c r="H19" s="57"/>
      <c r="I19" s="57"/>
      <c r="J19" s="57"/>
      <c r="K19" s="57"/>
      <c r="L19" s="3"/>
    </row>
    <row r="20" spans="2:12" ht="4.5" customHeight="1">
      <c r="B20" s="57"/>
      <c r="C20" s="215"/>
      <c r="D20" s="215"/>
      <c r="E20" s="215"/>
      <c r="F20" s="77"/>
      <c r="G20" s="215"/>
      <c r="H20" s="215"/>
      <c r="I20" s="77"/>
      <c r="J20" s="57"/>
      <c r="K20" s="57"/>
      <c r="L20" s="3"/>
    </row>
    <row r="21" spans="2:12" ht="13.5">
      <c r="B21" s="214" t="s">
        <v>26</v>
      </c>
      <c r="C21" s="214"/>
      <c r="D21" s="214"/>
      <c r="E21" s="214"/>
      <c r="F21" s="61"/>
      <c r="G21" s="229" t="s">
        <v>84</v>
      </c>
      <c r="H21" s="229"/>
      <c r="I21" s="52"/>
      <c r="J21" s="211" t="s">
        <v>28</v>
      </c>
      <c r="K21" s="211"/>
      <c r="L21" s="3"/>
    </row>
    <row r="22" spans="2:12" ht="4.5" customHeight="1">
      <c r="B22" s="78"/>
      <c r="C22" s="78"/>
      <c r="D22" s="78"/>
      <c r="E22" s="78"/>
      <c r="F22" s="61"/>
      <c r="G22" s="52"/>
      <c r="H22" s="81"/>
      <c r="I22" s="52"/>
      <c r="J22" s="66"/>
      <c r="K22" s="104"/>
      <c r="L22" s="3"/>
    </row>
    <row r="23" spans="2:12" ht="13.5">
      <c r="B23" s="165"/>
      <c r="C23" s="165"/>
      <c r="D23" s="165"/>
      <c r="E23" s="165"/>
      <c r="F23" s="61" t="s">
        <v>23</v>
      </c>
      <c r="G23" s="151"/>
      <c r="H23" s="97"/>
      <c r="I23" s="97" t="s">
        <v>23</v>
      </c>
      <c r="J23" s="218"/>
      <c r="K23" s="218"/>
      <c r="L23" s="3"/>
    </row>
    <row r="24" spans="2:12" ht="13.5">
      <c r="B24" s="166"/>
      <c r="C24" s="166"/>
      <c r="D24" s="166"/>
      <c r="E24" s="166"/>
      <c r="F24" s="61" t="s">
        <v>23</v>
      </c>
      <c r="G24" s="154"/>
      <c r="H24" s="97"/>
      <c r="I24" s="97" t="s">
        <v>23</v>
      </c>
      <c r="J24" s="209"/>
      <c r="K24" s="209"/>
      <c r="L24" s="3"/>
    </row>
    <row r="25" spans="2:12" ht="13.5">
      <c r="B25" s="166"/>
      <c r="C25" s="166"/>
      <c r="D25" s="166"/>
      <c r="E25" s="166"/>
      <c r="F25" s="61" t="s">
        <v>23</v>
      </c>
      <c r="G25" s="154"/>
      <c r="H25" s="97"/>
      <c r="I25" s="97" t="s">
        <v>23</v>
      </c>
      <c r="J25" s="209"/>
      <c r="K25" s="209"/>
      <c r="L25" s="3"/>
    </row>
    <row r="26" spans="2:12" ht="13.5">
      <c r="B26" s="166"/>
      <c r="C26" s="166"/>
      <c r="D26" s="166"/>
      <c r="E26" s="166"/>
      <c r="F26" s="61" t="s">
        <v>23</v>
      </c>
      <c r="G26" s="154"/>
      <c r="H26" s="97"/>
      <c r="I26" s="97" t="s">
        <v>23</v>
      </c>
      <c r="J26" s="209"/>
      <c r="K26" s="209"/>
      <c r="L26" s="3"/>
    </row>
    <row r="27" spans="2:12" ht="4.5" customHeight="1">
      <c r="B27" s="57"/>
      <c r="C27" s="57"/>
      <c r="D27" s="57"/>
      <c r="E27" s="57"/>
      <c r="F27" s="96"/>
      <c r="G27" s="81"/>
      <c r="H27" s="81"/>
      <c r="I27" s="81"/>
      <c r="J27" s="57"/>
      <c r="K27" s="57"/>
      <c r="L27" s="3"/>
    </row>
    <row r="28" spans="2:12" ht="13.5">
      <c r="B28" s="103" t="s">
        <v>85</v>
      </c>
      <c r="C28" s="57"/>
      <c r="D28" s="57"/>
      <c r="E28" s="57"/>
      <c r="F28" s="57"/>
      <c r="G28" s="57"/>
      <c r="H28" s="61"/>
      <c r="I28" s="97"/>
      <c r="J28" s="203" t="s">
        <v>23</v>
      </c>
      <c r="K28" s="203"/>
      <c r="L28" s="155">
        <f>SUM(J23:K26)</f>
        <v>0</v>
      </c>
    </row>
    <row r="29" spans="2:12" ht="13.5">
      <c r="B29" s="57"/>
      <c r="C29" s="57"/>
      <c r="D29" s="57"/>
      <c r="E29" s="57"/>
      <c r="F29" s="57"/>
      <c r="G29" s="57"/>
      <c r="H29" s="57"/>
      <c r="I29" s="57"/>
      <c r="J29" s="204"/>
      <c r="K29" s="204"/>
      <c r="L29" s="62" t="s">
        <v>133</v>
      </c>
    </row>
    <row r="30" spans="1:13" ht="4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ht="4.5" customHeight="1"/>
    <row r="32" spans="2:12" ht="4.5" customHeight="1">
      <c r="B32" s="57"/>
      <c r="C32" s="57"/>
      <c r="D32" s="57"/>
      <c r="E32" s="57"/>
      <c r="F32" s="57"/>
      <c r="G32" s="57"/>
      <c r="H32" s="57"/>
      <c r="I32" s="57"/>
      <c r="J32" s="87"/>
      <c r="K32" s="87"/>
      <c r="L32" s="62"/>
    </row>
    <row r="33" spans="1:16" ht="4.5" customHeight="1">
      <c r="A33" s="70"/>
      <c r="B33" s="71"/>
      <c r="C33" s="71"/>
      <c r="D33" s="71"/>
      <c r="E33" s="71"/>
      <c r="F33" s="71"/>
      <c r="G33" s="71"/>
      <c r="H33" s="71"/>
      <c r="I33" s="71"/>
      <c r="J33" s="72"/>
      <c r="K33" s="72"/>
      <c r="L33" s="71"/>
      <c r="M33" s="75"/>
      <c r="N33" s="116"/>
      <c r="O33" s="116"/>
      <c r="P33" s="116"/>
    </row>
    <row r="34" spans="2:16" ht="15">
      <c r="B34" s="74" t="s">
        <v>21</v>
      </c>
      <c r="I34" s="61"/>
      <c r="J34" s="55"/>
      <c r="K34" s="61" t="s">
        <v>23</v>
      </c>
      <c r="L34" s="170">
        <f>+L16+L28</f>
        <v>0</v>
      </c>
      <c r="N34" s="116"/>
      <c r="O34" s="116"/>
      <c r="P34" s="116"/>
    </row>
    <row r="35" spans="9:16" ht="13.5">
      <c r="I35" s="94"/>
      <c r="J35" s="87"/>
      <c r="K35" s="87"/>
      <c r="L35" s="106" t="s">
        <v>82</v>
      </c>
      <c r="N35" s="116"/>
      <c r="O35" s="116"/>
      <c r="P35" s="116"/>
    </row>
    <row r="36" spans="1:16" ht="4.5" customHeight="1">
      <c r="A36" s="70"/>
      <c r="B36" s="71"/>
      <c r="C36" s="71"/>
      <c r="D36" s="71"/>
      <c r="E36" s="71"/>
      <c r="F36" s="71"/>
      <c r="G36" s="71"/>
      <c r="H36" s="71"/>
      <c r="I36" s="71"/>
      <c r="J36" s="72"/>
      <c r="K36" s="72"/>
      <c r="L36" s="71"/>
      <c r="M36" s="75"/>
      <c r="N36" s="116"/>
      <c r="O36" s="116"/>
      <c r="P36" s="116"/>
    </row>
    <row r="37" spans="1:16" ht="3" customHeight="1">
      <c r="A37" s="3"/>
      <c r="B37" s="57"/>
      <c r="C37" s="57"/>
      <c r="D37" s="57"/>
      <c r="E37" s="57"/>
      <c r="F37" s="96"/>
      <c r="G37" s="210"/>
      <c r="H37" s="210"/>
      <c r="I37" s="81"/>
      <c r="J37" s="57"/>
      <c r="K37" s="57"/>
      <c r="L37" s="3"/>
      <c r="N37" s="116"/>
      <c r="O37" s="116"/>
      <c r="P37" s="116"/>
    </row>
  </sheetData>
  <sheetProtection selectLockedCells="1"/>
  <mergeCells count="25">
    <mergeCell ref="A1:G1"/>
    <mergeCell ref="A5:M5"/>
    <mergeCell ref="C8:E8"/>
    <mergeCell ref="B9:E9"/>
    <mergeCell ref="G9:H9"/>
    <mergeCell ref="J9:K9"/>
    <mergeCell ref="G37:H37"/>
    <mergeCell ref="B21:E21"/>
    <mergeCell ref="J21:K21"/>
    <mergeCell ref="J23:K23"/>
    <mergeCell ref="J24:K24"/>
    <mergeCell ref="J28:K28"/>
    <mergeCell ref="J29:K29"/>
    <mergeCell ref="G21:H21"/>
    <mergeCell ref="J25:K25"/>
    <mergeCell ref="J26:K26"/>
    <mergeCell ref="C20:E20"/>
    <mergeCell ref="G20:H20"/>
    <mergeCell ref="G8:H8"/>
    <mergeCell ref="J14:K14"/>
    <mergeCell ref="J11:K11"/>
    <mergeCell ref="J12:K12"/>
    <mergeCell ref="J13:K13"/>
    <mergeCell ref="J16:K16"/>
    <mergeCell ref="J17:K17"/>
  </mergeCells>
  <printOptions gridLines="1" horizontalCentered="1"/>
  <pageMargins left="0.25" right="0.25" top="0" bottom="0.07" header="0" footer="0"/>
  <pageSetup fitToHeight="1" fitToWidth="1" horizontalDpi="600" verticalDpi="600" orientation="portrait" r:id="rId1"/>
  <headerFooter alignWithMargins="0">
    <oddHeader>&amp;LColumbus House, Inc.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of CT - Dept. of Social Serv</dc:creator>
  <cp:keywords/>
  <dc:description/>
  <cp:lastModifiedBy>PCS</cp:lastModifiedBy>
  <cp:lastPrinted>2012-08-01T19:47:26Z</cp:lastPrinted>
  <dcterms:created xsi:type="dcterms:W3CDTF">1999-07-21T17:53:11Z</dcterms:created>
  <dcterms:modified xsi:type="dcterms:W3CDTF">2014-12-01T17:21:41Z</dcterms:modified>
  <cp:category/>
  <cp:version/>
  <cp:contentType/>
  <cp:contentStatus/>
</cp:coreProperties>
</file>