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315" windowHeight="8985" activeTab="0"/>
  </bookViews>
  <sheets>
    <sheet name="AIDS RFP" sheetId="1" r:id="rId1"/>
  </sheets>
  <definedNames>
    <definedName name="_xlnm.Print_Area" localSheetId="0">'AIDS RFP'!$A$1:$M$73</definedName>
    <definedName name="_xlnm.Print_Titles" localSheetId="0">'AIDS RFP'!$6:$6</definedName>
  </definedNames>
  <calcPr fullCalcOnLoad="1"/>
</workbook>
</file>

<file path=xl/sharedStrings.xml><?xml version="1.0" encoding="utf-8"?>
<sst xmlns="http://schemas.openxmlformats.org/spreadsheetml/2006/main" count="268" uniqueCount="151">
  <si>
    <t>Performance Measures/Outcomes</t>
  </si>
  <si>
    <t>Purpose/Mission</t>
  </si>
  <si>
    <t>Program Catchment Area:</t>
  </si>
  <si>
    <t>Culturally Competent Services</t>
  </si>
  <si>
    <t>Key Personnel</t>
  </si>
  <si>
    <t>Category</t>
  </si>
  <si>
    <t>Quality Criteria</t>
  </si>
  <si>
    <t>Points Awarded</t>
  </si>
  <si>
    <t>Points Guideline</t>
  </si>
  <si>
    <t>Explanation of Points Calculation</t>
  </si>
  <si>
    <t>Maximum Possible Points</t>
  </si>
  <si>
    <t>TOTAL POINTS EARNED</t>
  </si>
  <si>
    <t>POINTS EARNED - ORGANIZATIONAL PROFILE</t>
  </si>
  <si>
    <t>POINTS EARNED - SCOPE OF SERVICES</t>
  </si>
  <si>
    <t>POINTS EARNED - STAFFING PLAN</t>
  </si>
  <si>
    <t>Yes = 5
No = 0</t>
  </si>
  <si>
    <t>Yes = 1
No = 0</t>
  </si>
  <si>
    <t>Budget Narrative</t>
  </si>
  <si>
    <t>Proposer:</t>
  </si>
  <si>
    <t>C.1</t>
  </si>
  <si>
    <t>C.2</t>
  </si>
  <si>
    <t>C.3</t>
  </si>
  <si>
    <t>a</t>
  </si>
  <si>
    <t>d</t>
  </si>
  <si>
    <t>f</t>
  </si>
  <si>
    <t>b</t>
  </si>
  <si>
    <t>e</t>
  </si>
  <si>
    <t>C.4</t>
  </si>
  <si>
    <t>D.1</t>
  </si>
  <si>
    <t>D.2</t>
  </si>
  <si>
    <t>c</t>
  </si>
  <si>
    <t>Budget</t>
  </si>
  <si>
    <t>POINTS EARNED - FINANCIAL PROFILE</t>
  </si>
  <si>
    <t>POINTS EARNED - BUDGET AND BUDGET NARRATIVE</t>
  </si>
  <si>
    <t>Job Descriptions</t>
  </si>
  <si>
    <t>Eligible Activities</t>
  </si>
  <si>
    <t>Yes = 3
No = 0</t>
  </si>
  <si>
    <t>Internal Quality Assurance Process</t>
  </si>
  <si>
    <t>External Quality Assurance Process</t>
  </si>
  <si>
    <t>Consumer Satisfaction Process</t>
  </si>
  <si>
    <t>Audit Compliance</t>
  </si>
  <si>
    <t>Financial Management Procedures and Financial Capacity</t>
  </si>
  <si>
    <t>Leveraged Funds</t>
  </si>
  <si>
    <t>Entity Type/Years of Operation</t>
  </si>
  <si>
    <t>Qualifications &amp; Relevant Experience</t>
  </si>
  <si>
    <t>Service/Catchment Area</t>
  </si>
  <si>
    <t>Service Capacity/Delivery Plan/Systems/Processes/ Protocols</t>
  </si>
  <si>
    <t>i.</t>
  </si>
  <si>
    <t>ii.</t>
  </si>
  <si>
    <t>iii.</t>
  </si>
  <si>
    <t>iv.</t>
  </si>
  <si>
    <t>POINTS EARNED - DATA AND TECHNOLOGY/PERFORMANCE MEASURES</t>
  </si>
  <si>
    <t>POINTS EARNED - DATA AND TECHNOLOGY/QUALITY ASSURANCE</t>
  </si>
  <si>
    <t>Proposer demonstrates a minimum of 2 years experience providing supportive housing and case management services for persons living with HIV/AIDS, or equivalent</t>
  </si>
  <si>
    <t>Scale 0-3: 
0=no ability; 3=strong ability</t>
  </si>
  <si>
    <t>Ability to administer city, state and/or federal grants; the proposer's solutions or approaches for managing risks show familiarity and sensitivity with managing the program</t>
  </si>
  <si>
    <t>Eligible Activities:</t>
  </si>
  <si>
    <t>Activities proposed include one or more eligible activities (see Eligible Activities at end of tool)</t>
  </si>
  <si>
    <t>Yes = 1
No = 0 (if no, do not evaluate)</t>
  </si>
  <si>
    <t>Proposal identifies number of beds/units, support services, who will receive services</t>
  </si>
  <si>
    <t>Ability to ensure a culturally responsive delivery of services that recognizes and affirms diversity</t>
  </si>
  <si>
    <t>Scale 0-4:
0=insufficient; 4=highly sufficient</t>
  </si>
  <si>
    <t>Scale 0-3: 
0=not relevant; 3=highly relevant</t>
  </si>
  <si>
    <t>Scale 0-4: 
0=poor controls; 4=strong controls</t>
  </si>
  <si>
    <t>Scale 0-3: 
0=no response/poor satisfaction; 3=strong response/satisfaction</t>
  </si>
  <si>
    <t xml:space="preserve">Proposer demonstrates compliance with past contracts and/or recommendations identified in program audits were addressed </t>
  </si>
  <si>
    <t>Project Name:</t>
  </si>
  <si>
    <t>Funding Request: $</t>
  </si>
  <si>
    <t>Consumer satisfaction summary reflected adequate survey participation and program satisfaction</t>
  </si>
  <si>
    <t>Scale 0-3: 
0=not related; 3=very related</t>
  </si>
  <si>
    <t>Data Reporting</t>
  </si>
  <si>
    <t>Scale 0-3: 
0=no process; 3=high quality</t>
  </si>
  <si>
    <t>Budget is feasible in relation to the proposed service area, number of clients and services to be provided</t>
  </si>
  <si>
    <t>Extent to which the mission, current programs configuration and services currently provided within the proposed geographical area relate to the proposed program</t>
  </si>
  <si>
    <t>Extent to which job descriptions are relevant to the staffing plan</t>
  </si>
  <si>
    <t>Extent to which the proposer's identified performance measure(s) demonstrate(s) the ability to meet HUD's performance measures (see Performance Measures at end of tool)</t>
  </si>
  <si>
    <t>Quality and completeness of internal quality assurance process</t>
  </si>
  <si>
    <t>Extent to which financial management procedures reflect strong internal fiscal controls</t>
  </si>
  <si>
    <t>Extent to which budget narrative is clear and consistent with budget and proposal narrative</t>
  </si>
  <si>
    <t>Proposer has capacity to collect client level data using HMIS or ability to implement such data collection within 3 months after contract start date</t>
  </si>
  <si>
    <t>Reviewer #1</t>
  </si>
  <si>
    <t>Reviewer #2</t>
  </si>
  <si>
    <t>Reviewer #3</t>
  </si>
  <si>
    <t>Reviewer #4</t>
  </si>
  <si>
    <t>Average</t>
  </si>
  <si>
    <t>h</t>
  </si>
  <si>
    <t>Service Populations</t>
  </si>
  <si>
    <t>i</t>
  </si>
  <si>
    <t>Dun &amp; Bradstreet (D-U-N-S) Number</t>
  </si>
  <si>
    <t>Proposal identifies identification number.</t>
  </si>
  <si>
    <t>Staff-to-Client Ratio</t>
  </si>
  <si>
    <t>Extent to which support staff (case manager) to client ratio is proposed and the applicable rationale for such capacity</t>
  </si>
  <si>
    <t>Scale 0-5: 
0=no ability; 5=strong ability</t>
  </si>
  <si>
    <t>C.4.c</t>
  </si>
  <si>
    <t xml:space="preserve">Audited Financial Statements </t>
  </si>
  <si>
    <t xml:space="preserve">Extent to which audited financial statements  reflect good financial position </t>
  </si>
  <si>
    <t>Mixed Funding</t>
  </si>
  <si>
    <t>Scale 0-2: 
0=poor financial position; 2=strong position</t>
  </si>
  <si>
    <t>Cost Standards</t>
  </si>
  <si>
    <t>Are expenditures in line with Federal Cost Policy Guidance</t>
  </si>
  <si>
    <t>Yes = 2
No = 0</t>
  </si>
  <si>
    <t>AID Residential Program (AID) Proposals due 11/17/15</t>
  </si>
  <si>
    <t>Scattered site housing with support services</t>
  </si>
  <si>
    <t>Congregate living with support services</t>
  </si>
  <si>
    <t>Support services only</t>
  </si>
  <si>
    <t>rapid rehousing with support services - literally homeless only</t>
  </si>
  <si>
    <t>Service Requirements</t>
  </si>
  <si>
    <t>Organizational Requirements</t>
  </si>
  <si>
    <t>Proposal targets population residing in one or more of the state CANs</t>
  </si>
  <si>
    <t>Collaboration</t>
  </si>
  <si>
    <t>demonstrated participation/knowledge of CAN collaboration for efficient housing and supportive services delivery</t>
  </si>
  <si>
    <t>Quality of the plan to provide  housing program(s) and/or support services for persons living with AIDS</t>
  </si>
  <si>
    <t>Housing First Model</t>
  </si>
  <si>
    <t>Completeness and specificity of plan in place that follows housing first standards</t>
  </si>
  <si>
    <t>Harm Reduction</t>
  </si>
  <si>
    <t>Completeness and specificity of plan in place that incorporates harm reduction in policies and practices</t>
  </si>
  <si>
    <t>j</t>
  </si>
  <si>
    <t>Determine vulnerability</t>
  </si>
  <si>
    <t>Staffing Requirements</t>
  </si>
  <si>
    <t>Extent to which identified key staff is sufficient to implement eligible activities</t>
  </si>
  <si>
    <t xml:space="preserve">Data and Technology Requirements/Performance Measures </t>
  </si>
  <si>
    <t>HUD’s Office of HIV/AIDS Housing identified three national performance measures related to client outcomes and DOH supports these client outcomes:  (1) assisted households will establish or better maintain a stable living environment; (2) assisted households will have improved access to care and support; and (3) assisted households will have a reduced risk of homelessness.  The respondent must identify from one to three (1-3) specific and quantifiable performance measure(s) for its funded activities.  Examples of such are as follows:</t>
  </si>
  <si>
    <t>Outcomes:</t>
  </si>
  <si>
    <t xml:space="preserve">Data and Technology Requirements - Quality Assurance </t>
  </si>
  <si>
    <t>Proposer's ACT review score is at least "meets expectations" or proposer passed an equivalent process</t>
  </si>
  <si>
    <t xml:space="preserve">Financial Profile </t>
  </si>
  <si>
    <t>Ability to sustain program funding and  leverage other funding</t>
  </si>
  <si>
    <t>Ability to describe how AID expenditueres will be tracked separate from other funding streams</t>
  </si>
  <si>
    <t xml:space="preserve">Budget and Budget Narrative </t>
  </si>
  <si>
    <t>Administrative costs do not exceed 18% of total budget</t>
  </si>
  <si>
    <t xml:space="preserve">Yes = 1
No = 0 </t>
  </si>
  <si>
    <t xml:space="preserve">Yes = 2
No = 0 </t>
  </si>
  <si>
    <t>Scale 0-8: 
0=no plan; 8=high quality plan</t>
  </si>
  <si>
    <t>Scale 0-3:                                                  0=no procedures; 3=high quality</t>
  </si>
  <si>
    <t>Scale 0-3: 
0=no ratio; 3=strong ratio</t>
  </si>
  <si>
    <t>Scale 0-3: 
3=passed; 0=did not pass</t>
  </si>
  <si>
    <t>Yes, compliant = 1
Not compliant = 0</t>
  </si>
  <si>
    <t>Scale 0-6: 
0=no ability; 6=strong ability</t>
  </si>
  <si>
    <t>Scale 0-3: 
0=unclear and inconsistent; 3=clear and consistent</t>
  </si>
  <si>
    <t>f/g</t>
  </si>
  <si>
    <t>Client eligibility and Goals</t>
  </si>
  <si>
    <t xml:space="preserve">Quality and completeness of procedures in place to monitor progress of clients from entrance with eligibility to goals for permanent placement </t>
  </si>
  <si>
    <t>k.</t>
  </si>
  <si>
    <t>Note:  funding contingency must be present in the proposal but not scored</t>
  </si>
  <si>
    <t>Note:  Section d. references  will be checked but not scored</t>
  </si>
  <si>
    <t>2015 Points Calculation Guidelines     (rev. 10/14/15)</t>
  </si>
  <si>
    <t>Fiscal Reviewer #5</t>
  </si>
  <si>
    <t>N/A</t>
  </si>
  <si>
    <t>Knowledge of the  Vulnerability Index/Services Prioritization Decision Assistance Tool</t>
  </si>
  <si>
    <t>Scale 0-3: 
0=no plan; 3=high quality plan</t>
  </si>
  <si>
    <t>Scale 0-14: 
0=no plan; 14=high quality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</si>
</sst>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b/>
      <i/>
      <sz val="11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3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33" borderId="0" xfId="0" applyNumberFormat="1" applyFont="1" applyFill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37" borderId="18" xfId="0" applyFont="1" applyFill="1" applyBorder="1" applyAlignment="1">
      <alignment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35" borderId="0" xfId="0" applyFont="1" applyFill="1" applyAlignment="1">
      <alignment horizontal="left" vertical="center" wrapText="1"/>
    </xf>
    <xf numFmtId="0" fontId="0" fillId="35" borderId="0" xfId="0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39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SheetLayoutView="75" zoomScalePageLayoutView="0" workbookViewId="0" topLeftCell="A43">
      <selection activeCell="G20" sqref="G20"/>
    </sheetView>
  </sheetViews>
  <sheetFormatPr defaultColWidth="9.140625" defaultRowHeight="12.75"/>
  <cols>
    <col min="1" max="1" width="5.28125" style="2" customWidth="1"/>
    <col min="2" max="2" width="29.57421875" style="1" customWidth="1"/>
    <col min="3" max="3" width="74.8515625" style="7" customWidth="1"/>
    <col min="4" max="4" width="8.140625" style="2" customWidth="1"/>
    <col min="5" max="5" width="9.421875" style="2" customWidth="1"/>
    <col min="6" max="6" width="23.7109375" style="2" customWidth="1"/>
    <col min="7" max="7" width="9.28125" style="2" customWidth="1"/>
    <col min="8" max="16384" width="9.140625" style="1" customWidth="1"/>
  </cols>
  <sheetData>
    <row r="1" spans="1:16" ht="19.5" customHeight="1">
      <c r="A1" s="110" t="s">
        <v>101</v>
      </c>
      <c r="B1" s="110"/>
      <c r="C1" s="110"/>
      <c r="D1" s="110"/>
      <c r="E1" s="111"/>
      <c r="F1" s="111"/>
      <c r="G1" s="111"/>
      <c r="H1"/>
      <c r="I1"/>
      <c r="J1"/>
      <c r="K1"/>
      <c r="L1"/>
      <c r="M1"/>
      <c r="N1"/>
      <c r="O1"/>
      <c r="P1"/>
    </row>
    <row r="2" spans="1:16" ht="21" customHeight="1">
      <c r="A2" s="116" t="s">
        <v>145</v>
      </c>
      <c r="B2" s="116"/>
      <c r="C2" s="116"/>
      <c r="D2" s="12" t="s">
        <v>2</v>
      </c>
      <c r="E2" s="13"/>
      <c r="F2" s="13"/>
      <c r="G2" s="14"/>
      <c r="H2"/>
      <c r="I2"/>
      <c r="J2"/>
      <c r="K2"/>
      <c r="L2"/>
      <c r="M2"/>
      <c r="N2"/>
      <c r="O2"/>
      <c r="P2"/>
    </row>
    <row r="3" spans="1:16" ht="18" customHeight="1">
      <c r="A3" s="105" t="s">
        <v>18</v>
      </c>
      <c r="B3" s="105"/>
      <c r="C3" s="105"/>
      <c r="D3" s="15"/>
      <c r="E3" s="11"/>
      <c r="F3" s="11"/>
      <c r="G3" s="11"/>
      <c r="H3"/>
      <c r="I3"/>
      <c r="J3"/>
      <c r="K3"/>
      <c r="L3"/>
      <c r="M3"/>
      <c r="N3"/>
      <c r="O3"/>
      <c r="P3"/>
    </row>
    <row r="4" spans="1:7" ht="18" customHeight="1">
      <c r="A4" s="105" t="s">
        <v>66</v>
      </c>
      <c r="B4" s="105"/>
      <c r="C4" s="105"/>
      <c r="D4" s="105"/>
      <c r="E4" s="105"/>
      <c r="F4" s="105"/>
      <c r="G4" s="105"/>
    </row>
    <row r="5" spans="1:7" ht="13.5" customHeight="1">
      <c r="A5" s="105" t="s">
        <v>67</v>
      </c>
      <c r="B5" s="105"/>
      <c r="C5" s="105"/>
      <c r="D5" s="15"/>
      <c r="E5" s="15"/>
      <c r="F5" s="15"/>
      <c r="G5" s="15"/>
    </row>
    <row r="6" spans="1:7" s="3" customFormat="1" ht="31.5" customHeight="1" thickBot="1">
      <c r="A6" s="113" t="s">
        <v>5</v>
      </c>
      <c r="B6" s="113"/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</row>
    <row r="7" spans="1:13" s="4" customFormat="1" ht="39" customHeight="1">
      <c r="A7" s="17" t="s">
        <v>19</v>
      </c>
      <c r="B7" s="114" t="s">
        <v>107</v>
      </c>
      <c r="C7" s="114"/>
      <c r="D7" s="18"/>
      <c r="E7" s="19"/>
      <c r="F7" s="20"/>
      <c r="G7" s="20">
        <v>10</v>
      </c>
      <c r="H7" s="65" t="s">
        <v>80</v>
      </c>
      <c r="I7" s="65" t="s">
        <v>81</v>
      </c>
      <c r="J7" s="65" t="s">
        <v>82</v>
      </c>
      <c r="K7" s="65" t="s">
        <v>83</v>
      </c>
      <c r="L7" s="65" t="s">
        <v>146</v>
      </c>
      <c r="M7" s="67" t="s">
        <v>84</v>
      </c>
    </row>
    <row r="8" spans="1:13" s="6" customFormat="1" ht="24">
      <c r="A8" s="46" t="s">
        <v>22</v>
      </c>
      <c r="B8" s="47" t="s">
        <v>1</v>
      </c>
      <c r="C8" s="21" t="s">
        <v>73</v>
      </c>
      <c r="D8" s="22"/>
      <c r="E8" s="23">
        <v>3</v>
      </c>
      <c r="F8" s="23" t="s">
        <v>69</v>
      </c>
      <c r="G8" s="92"/>
      <c r="H8" s="59"/>
      <c r="I8" s="59"/>
      <c r="J8" s="59"/>
      <c r="K8" s="59"/>
      <c r="L8" s="103" t="s">
        <v>147</v>
      </c>
      <c r="M8" s="59" t="e">
        <f aca="true" t="shared" si="0" ref="M8:M13">AVERAGE(H8:K8)</f>
        <v>#DIV/0!</v>
      </c>
    </row>
    <row r="9" spans="1:13" s="6" customFormat="1" ht="24">
      <c r="A9" s="46" t="s">
        <v>25</v>
      </c>
      <c r="B9" s="47" t="s">
        <v>43</v>
      </c>
      <c r="C9" s="21" t="s">
        <v>53</v>
      </c>
      <c r="D9" s="22"/>
      <c r="E9" s="23">
        <v>1</v>
      </c>
      <c r="F9" s="22" t="s">
        <v>130</v>
      </c>
      <c r="G9" s="92"/>
      <c r="H9" s="59"/>
      <c r="I9" s="59"/>
      <c r="J9" s="59"/>
      <c r="K9" s="59"/>
      <c r="L9" s="103" t="s">
        <v>147</v>
      </c>
      <c r="M9" s="59" t="e">
        <f t="shared" si="0"/>
        <v>#DIV/0!</v>
      </c>
    </row>
    <row r="10" spans="1:13" s="51" customFormat="1" ht="36" customHeight="1">
      <c r="A10" s="46" t="s">
        <v>30</v>
      </c>
      <c r="B10" s="47" t="s">
        <v>44</v>
      </c>
      <c r="C10" s="21" t="s">
        <v>55</v>
      </c>
      <c r="D10" s="22"/>
      <c r="E10" s="22">
        <v>3</v>
      </c>
      <c r="F10" s="22" t="s">
        <v>54</v>
      </c>
      <c r="G10" s="92"/>
      <c r="H10" s="60"/>
      <c r="I10" s="60"/>
      <c r="J10" s="60"/>
      <c r="K10" s="60"/>
      <c r="L10" s="103" t="s">
        <v>147</v>
      </c>
      <c r="M10" s="60" t="e">
        <f t="shared" si="0"/>
        <v>#DIV/0!</v>
      </c>
    </row>
    <row r="11" spans="1:13" s="51" customFormat="1" ht="30" customHeight="1">
      <c r="A11" s="28" t="s">
        <v>26</v>
      </c>
      <c r="B11" s="47" t="s">
        <v>88</v>
      </c>
      <c r="C11" s="21" t="s">
        <v>89</v>
      </c>
      <c r="D11" s="22"/>
      <c r="E11" s="22">
        <v>1</v>
      </c>
      <c r="F11" s="22" t="s">
        <v>130</v>
      </c>
      <c r="G11" s="92"/>
      <c r="H11" s="60"/>
      <c r="I11" s="60"/>
      <c r="J11" s="60"/>
      <c r="K11" s="60"/>
      <c r="L11" s="103" t="s">
        <v>147</v>
      </c>
      <c r="M11" s="60" t="e">
        <f t="shared" si="0"/>
        <v>#DIV/0!</v>
      </c>
    </row>
    <row r="12" spans="1:13" s="51" customFormat="1" ht="30" customHeight="1">
      <c r="A12" s="28" t="s">
        <v>24</v>
      </c>
      <c r="B12" s="47" t="s">
        <v>109</v>
      </c>
      <c r="C12" s="21" t="s">
        <v>110</v>
      </c>
      <c r="D12" s="22"/>
      <c r="E12" s="22">
        <v>2</v>
      </c>
      <c r="F12" s="22" t="s">
        <v>131</v>
      </c>
      <c r="G12" s="92"/>
      <c r="H12" s="60"/>
      <c r="I12" s="60"/>
      <c r="J12" s="60"/>
      <c r="K12" s="60"/>
      <c r="L12" s="103" t="s">
        <v>147</v>
      </c>
      <c r="M12" s="60" t="e">
        <f t="shared" si="0"/>
        <v>#DIV/0!</v>
      </c>
    </row>
    <row r="13" spans="1:13" s="51" customFormat="1" ht="30" customHeight="1">
      <c r="A13" s="28"/>
      <c r="B13" s="47" t="s">
        <v>144</v>
      </c>
      <c r="C13" s="21"/>
      <c r="D13" s="22"/>
      <c r="E13" s="22"/>
      <c r="F13" s="22"/>
      <c r="G13" s="92"/>
      <c r="H13" s="76"/>
      <c r="I13" s="76"/>
      <c r="J13" s="76"/>
      <c r="K13" s="76"/>
      <c r="L13" s="103" t="s">
        <v>147</v>
      </c>
      <c r="M13" s="76" t="e">
        <f t="shared" si="0"/>
        <v>#DIV/0!</v>
      </c>
    </row>
    <row r="14" spans="1:13" s="4" customFormat="1" ht="21.75" customHeight="1" thickBot="1">
      <c r="A14" s="24"/>
      <c r="B14" s="25"/>
      <c r="C14" s="26" t="s">
        <v>12</v>
      </c>
      <c r="D14" s="27">
        <f>SUM(D8:D10)</f>
        <v>0</v>
      </c>
      <c r="E14" s="27">
        <f>SUM(E8:E12)</f>
        <v>10</v>
      </c>
      <c r="F14" s="27"/>
      <c r="G14" s="100"/>
      <c r="H14" s="96">
        <f>SUM(H8:H12)</f>
        <v>0</v>
      </c>
      <c r="I14" s="96">
        <f>SUM(I8:I12)</f>
        <v>0</v>
      </c>
      <c r="J14" s="96">
        <f>SUM(J8:J12)</f>
        <v>0</v>
      </c>
      <c r="K14" s="96">
        <f>SUM(K8:K12)</f>
        <v>0</v>
      </c>
      <c r="L14" s="103" t="s">
        <v>147</v>
      </c>
      <c r="M14" s="96"/>
    </row>
    <row r="15" spans="1:13" s="4" customFormat="1" ht="36.75" customHeight="1">
      <c r="A15" s="28" t="s">
        <v>20</v>
      </c>
      <c r="B15" s="115" t="s">
        <v>106</v>
      </c>
      <c r="C15" s="115"/>
      <c r="D15" s="115"/>
      <c r="E15" s="23"/>
      <c r="F15" s="23"/>
      <c r="G15" s="23">
        <v>35</v>
      </c>
      <c r="H15" s="71" t="s">
        <v>80</v>
      </c>
      <c r="I15" s="72" t="s">
        <v>81</v>
      </c>
      <c r="J15" s="72" t="s">
        <v>82</v>
      </c>
      <c r="K15" s="72" t="s">
        <v>83</v>
      </c>
      <c r="L15" s="65" t="s">
        <v>146</v>
      </c>
      <c r="M15" s="93" t="s">
        <v>84</v>
      </c>
    </row>
    <row r="16" spans="1:13" s="4" customFormat="1" ht="24">
      <c r="A16" s="28" t="s">
        <v>22</v>
      </c>
      <c r="B16" s="47" t="s">
        <v>35</v>
      </c>
      <c r="C16" s="21" t="s">
        <v>57</v>
      </c>
      <c r="D16" s="22"/>
      <c r="E16" s="23">
        <v>1</v>
      </c>
      <c r="F16" s="22" t="s">
        <v>58</v>
      </c>
      <c r="G16" s="97"/>
      <c r="H16" s="58"/>
      <c r="I16" s="58"/>
      <c r="J16" s="58"/>
      <c r="K16" s="58"/>
      <c r="L16" s="103" t="s">
        <v>147</v>
      </c>
      <c r="M16" s="58" t="e">
        <f aca="true" t="shared" si="1" ref="M16:M24">AVERAGE(H16:K16)</f>
        <v>#DIV/0!</v>
      </c>
    </row>
    <row r="17" spans="1:13" s="4" customFormat="1" ht="24">
      <c r="A17" s="28" t="s">
        <v>25</v>
      </c>
      <c r="B17" s="47" t="s">
        <v>45</v>
      </c>
      <c r="C17" s="21" t="s">
        <v>108</v>
      </c>
      <c r="D17" s="22"/>
      <c r="E17" s="22">
        <v>1</v>
      </c>
      <c r="F17" s="22" t="s">
        <v>58</v>
      </c>
      <c r="G17" s="97"/>
      <c r="H17" s="58"/>
      <c r="I17" s="58"/>
      <c r="J17" s="58"/>
      <c r="K17" s="58"/>
      <c r="L17" s="103" t="s">
        <v>147</v>
      </c>
      <c r="M17" s="58" t="e">
        <f t="shared" si="1"/>
        <v>#DIV/0!</v>
      </c>
    </row>
    <row r="18" spans="1:13" s="4" customFormat="1" ht="24">
      <c r="A18" s="28" t="s">
        <v>30</v>
      </c>
      <c r="B18" s="47" t="s">
        <v>86</v>
      </c>
      <c r="C18" s="21" t="s">
        <v>59</v>
      </c>
      <c r="D18" s="22"/>
      <c r="E18" s="23">
        <v>1</v>
      </c>
      <c r="F18" s="22" t="s">
        <v>16</v>
      </c>
      <c r="G18" s="97"/>
      <c r="H18" s="58"/>
      <c r="I18" s="58"/>
      <c r="J18" s="58"/>
      <c r="K18" s="58"/>
      <c r="L18" s="103" t="s">
        <v>147</v>
      </c>
      <c r="M18" s="58" t="e">
        <f t="shared" si="1"/>
        <v>#DIV/0!</v>
      </c>
    </row>
    <row r="19" spans="1:13" s="51" customFormat="1" ht="37.5" customHeight="1">
      <c r="A19" s="28" t="s">
        <v>23</v>
      </c>
      <c r="B19" s="47" t="s">
        <v>46</v>
      </c>
      <c r="C19" s="21" t="s">
        <v>111</v>
      </c>
      <c r="D19" s="22"/>
      <c r="E19" s="22">
        <v>14</v>
      </c>
      <c r="F19" s="22" t="s">
        <v>150</v>
      </c>
      <c r="G19" s="97"/>
      <c r="H19" s="60"/>
      <c r="I19" s="60"/>
      <c r="J19" s="60"/>
      <c r="K19" s="60"/>
      <c r="L19" s="103" t="s">
        <v>147</v>
      </c>
      <c r="M19" s="60" t="e">
        <f t="shared" si="1"/>
        <v>#DIV/0!</v>
      </c>
    </row>
    <row r="20" spans="1:13" s="4" customFormat="1" ht="36" customHeight="1">
      <c r="A20" s="28" t="s">
        <v>26</v>
      </c>
      <c r="B20" s="47" t="s">
        <v>3</v>
      </c>
      <c r="C20" s="21" t="s">
        <v>60</v>
      </c>
      <c r="D20" s="22"/>
      <c r="E20" s="23">
        <v>3</v>
      </c>
      <c r="F20" s="23" t="s">
        <v>54</v>
      </c>
      <c r="G20" s="97"/>
      <c r="H20" s="58"/>
      <c r="I20" s="58"/>
      <c r="J20" s="58"/>
      <c r="K20" s="58"/>
      <c r="L20" s="103" t="s">
        <v>147</v>
      </c>
      <c r="M20" s="58" t="e">
        <f t="shared" si="1"/>
        <v>#DIV/0!</v>
      </c>
    </row>
    <row r="21" spans="1:13" s="51" customFormat="1" ht="37.5" customHeight="1">
      <c r="A21" s="28" t="s">
        <v>139</v>
      </c>
      <c r="B21" s="47" t="s">
        <v>140</v>
      </c>
      <c r="C21" s="21" t="s">
        <v>141</v>
      </c>
      <c r="D21" s="22"/>
      <c r="E21" s="22">
        <v>3</v>
      </c>
      <c r="F21" s="22" t="s">
        <v>133</v>
      </c>
      <c r="G21" s="97"/>
      <c r="H21" s="60"/>
      <c r="I21" s="60"/>
      <c r="J21" s="60"/>
      <c r="K21" s="60"/>
      <c r="L21" s="103" t="s">
        <v>147</v>
      </c>
      <c r="M21" s="60" t="e">
        <f t="shared" si="1"/>
        <v>#DIV/0!</v>
      </c>
    </row>
    <row r="22" spans="1:13" s="51" customFormat="1" ht="33" customHeight="1">
      <c r="A22" s="28" t="s">
        <v>85</v>
      </c>
      <c r="B22" s="47" t="s">
        <v>112</v>
      </c>
      <c r="C22" s="21" t="s">
        <v>113</v>
      </c>
      <c r="D22" s="22"/>
      <c r="E22" s="22">
        <v>8</v>
      </c>
      <c r="F22" s="22" t="s">
        <v>132</v>
      </c>
      <c r="G22" s="97"/>
      <c r="H22" s="60"/>
      <c r="I22" s="60"/>
      <c r="J22" s="60"/>
      <c r="K22" s="60"/>
      <c r="L22" s="103" t="s">
        <v>147</v>
      </c>
      <c r="M22" s="60" t="e">
        <f t="shared" si="1"/>
        <v>#DIV/0!</v>
      </c>
    </row>
    <row r="23" spans="1:13" ht="36">
      <c r="A23" s="85" t="s">
        <v>87</v>
      </c>
      <c r="B23" s="83" t="s">
        <v>114</v>
      </c>
      <c r="C23" s="84" t="s">
        <v>115</v>
      </c>
      <c r="E23" s="90">
        <v>3</v>
      </c>
      <c r="F23" s="22" t="s">
        <v>149</v>
      </c>
      <c r="G23" s="98"/>
      <c r="H23" s="94"/>
      <c r="I23" s="94"/>
      <c r="J23" s="94"/>
      <c r="K23" s="94"/>
      <c r="L23" s="103" t="s">
        <v>147</v>
      </c>
      <c r="M23" s="94" t="e">
        <f t="shared" si="1"/>
        <v>#DIV/0!</v>
      </c>
    </row>
    <row r="24" spans="1:13" ht="24">
      <c r="A24" s="86" t="s">
        <v>116</v>
      </c>
      <c r="B24" s="83" t="s">
        <v>117</v>
      </c>
      <c r="C24" s="84" t="s">
        <v>148</v>
      </c>
      <c r="E24" s="90">
        <v>1</v>
      </c>
      <c r="F24" s="22" t="s">
        <v>16</v>
      </c>
      <c r="G24" s="98"/>
      <c r="H24" s="94"/>
      <c r="I24" s="94"/>
      <c r="J24" s="94"/>
      <c r="K24" s="94"/>
      <c r="L24" s="103" t="s">
        <v>147</v>
      </c>
      <c r="M24" s="94" t="e">
        <f t="shared" si="1"/>
        <v>#DIV/0!</v>
      </c>
    </row>
    <row r="25" spans="1:13" ht="36">
      <c r="A25" s="86" t="s">
        <v>142</v>
      </c>
      <c r="B25" s="83" t="s">
        <v>143</v>
      </c>
      <c r="C25" s="84"/>
      <c r="E25" s="90"/>
      <c r="F25" s="22"/>
      <c r="G25" s="98"/>
      <c r="H25" s="94"/>
      <c r="I25" s="94"/>
      <c r="J25" s="94"/>
      <c r="K25" s="94"/>
      <c r="L25" s="103" t="s">
        <v>147</v>
      </c>
      <c r="M25" s="94"/>
    </row>
    <row r="26" spans="1:13" s="4" customFormat="1" ht="21.75" customHeight="1">
      <c r="A26" s="30"/>
      <c r="B26" s="31"/>
      <c r="C26" s="32" t="s">
        <v>13</v>
      </c>
      <c r="D26" s="33">
        <f>SUM(D16:D21)</f>
        <v>0</v>
      </c>
      <c r="E26" s="33">
        <f>SUM(E16:E24)</f>
        <v>35</v>
      </c>
      <c r="F26" s="33"/>
      <c r="G26" s="33"/>
      <c r="H26" s="96">
        <f>SUM(H16:H24)</f>
        <v>0</v>
      </c>
      <c r="I26" s="96">
        <f>SUM(I16:I24)</f>
        <v>0</v>
      </c>
      <c r="J26" s="96">
        <f>SUM(J16:J24)</f>
        <v>0</v>
      </c>
      <c r="K26" s="96">
        <f>SUM(K16:K24)</f>
        <v>0</v>
      </c>
      <c r="L26" s="103" t="s">
        <v>147</v>
      </c>
      <c r="M26" s="96"/>
    </row>
    <row r="27" spans="1:13" s="4" customFormat="1" ht="42" customHeight="1" thickBot="1">
      <c r="A27" s="34" t="s">
        <v>21</v>
      </c>
      <c r="B27" s="106" t="s">
        <v>118</v>
      </c>
      <c r="C27" s="106"/>
      <c r="D27" s="35"/>
      <c r="E27" s="35"/>
      <c r="F27" s="36"/>
      <c r="G27" s="36">
        <v>10</v>
      </c>
      <c r="H27" s="71" t="s">
        <v>80</v>
      </c>
      <c r="I27" s="72" t="s">
        <v>81</v>
      </c>
      <c r="J27" s="72" t="s">
        <v>82</v>
      </c>
      <c r="K27" s="73" t="s">
        <v>83</v>
      </c>
      <c r="L27" s="65" t="s">
        <v>146</v>
      </c>
      <c r="M27" s="95" t="s">
        <v>84</v>
      </c>
    </row>
    <row r="28" spans="1:13" s="4" customFormat="1" ht="36">
      <c r="A28" s="34" t="s">
        <v>22</v>
      </c>
      <c r="B28" s="50" t="s">
        <v>4</v>
      </c>
      <c r="C28" s="39" t="s">
        <v>119</v>
      </c>
      <c r="D28" s="36"/>
      <c r="E28" s="36">
        <v>4</v>
      </c>
      <c r="F28" s="29" t="s">
        <v>61</v>
      </c>
      <c r="G28" s="99"/>
      <c r="H28" s="63"/>
      <c r="I28" s="64"/>
      <c r="J28" s="64"/>
      <c r="K28" s="68"/>
      <c r="L28" s="103" t="s">
        <v>147</v>
      </c>
      <c r="M28" s="58" t="e">
        <f>AVERAGE(H28:K28)</f>
        <v>#DIV/0!</v>
      </c>
    </row>
    <row r="29" spans="1:13" s="4" customFormat="1" ht="38.25" customHeight="1">
      <c r="A29" s="34" t="s">
        <v>25</v>
      </c>
      <c r="B29" s="50" t="s">
        <v>34</v>
      </c>
      <c r="C29" s="39" t="s">
        <v>74</v>
      </c>
      <c r="D29" s="29"/>
      <c r="E29" s="29">
        <v>3</v>
      </c>
      <c r="F29" s="29" t="s">
        <v>62</v>
      </c>
      <c r="G29" s="99"/>
      <c r="H29" s="61"/>
      <c r="I29" s="58"/>
      <c r="J29" s="58"/>
      <c r="K29" s="69"/>
      <c r="L29" s="103" t="s">
        <v>147</v>
      </c>
      <c r="M29" s="58" t="e">
        <f>AVERAGE(H29:K29)</f>
        <v>#DIV/0!</v>
      </c>
    </row>
    <row r="30" spans="1:13" s="51" customFormat="1" ht="38.25" customHeight="1">
      <c r="A30" s="28" t="s">
        <v>30</v>
      </c>
      <c r="B30" s="50" t="s">
        <v>90</v>
      </c>
      <c r="C30" s="39" t="s">
        <v>91</v>
      </c>
      <c r="D30" s="29"/>
      <c r="E30" s="29">
        <v>3</v>
      </c>
      <c r="F30" s="29" t="s">
        <v>134</v>
      </c>
      <c r="G30" s="99"/>
      <c r="H30" s="62"/>
      <c r="I30" s="60"/>
      <c r="J30" s="60"/>
      <c r="K30" s="70"/>
      <c r="L30" s="103" t="s">
        <v>147</v>
      </c>
      <c r="M30" s="60" t="e">
        <f>AVERAGE(H30:K30)</f>
        <v>#DIV/0!</v>
      </c>
    </row>
    <row r="31" spans="1:13" s="4" customFormat="1" ht="21.75" customHeight="1">
      <c r="A31" s="30"/>
      <c r="B31" s="40"/>
      <c r="C31" s="41" t="s">
        <v>14</v>
      </c>
      <c r="D31" s="30">
        <f>SUM(D28:D30)</f>
        <v>0</v>
      </c>
      <c r="E31" s="30">
        <f>SUM(E28:E30)</f>
        <v>10</v>
      </c>
      <c r="F31" s="30"/>
      <c r="G31" s="30"/>
      <c r="H31" s="96">
        <f>SUM(H28:H30)</f>
        <v>0</v>
      </c>
      <c r="I31" s="96">
        <f>SUM(I28:I30)</f>
        <v>0</v>
      </c>
      <c r="J31" s="96">
        <f>SUM(J28:J30)</f>
        <v>0</v>
      </c>
      <c r="K31" s="96">
        <f>SUM(K28:K30)</f>
        <v>0</v>
      </c>
      <c r="L31" s="103" t="s">
        <v>147</v>
      </c>
      <c r="M31" s="96"/>
    </row>
    <row r="32" spans="1:13" s="4" customFormat="1" ht="36.75" customHeight="1">
      <c r="A32" s="34" t="s">
        <v>27</v>
      </c>
      <c r="B32" s="106" t="s">
        <v>120</v>
      </c>
      <c r="C32" s="106"/>
      <c r="D32" s="106"/>
      <c r="E32" s="107"/>
      <c r="F32" s="36"/>
      <c r="G32" s="36">
        <v>10</v>
      </c>
      <c r="H32" s="72" t="s">
        <v>80</v>
      </c>
      <c r="I32" s="72" t="s">
        <v>81</v>
      </c>
      <c r="J32" s="72" t="s">
        <v>82</v>
      </c>
      <c r="K32" s="72" t="s">
        <v>83</v>
      </c>
      <c r="L32" s="65" t="s">
        <v>146</v>
      </c>
      <c r="M32" s="95" t="s">
        <v>84</v>
      </c>
    </row>
    <row r="33" spans="1:13" s="4" customFormat="1" ht="24">
      <c r="A33" s="34" t="s">
        <v>22</v>
      </c>
      <c r="B33" s="53" t="s">
        <v>70</v>
      </c>
      <c r="C33" s="37" t="s">
        <v>79</v>
      </c>
      <c r="D33" s="56"/>
      <c r="E33" s="56">
        <v>5</v>
      </c>
      <c r="F33" s="36" t="s">
        <v>15</v>
      </c>
      <c r="G33" s="38"/>
      <c r="H33" s="58"/>
      <c r="I33" s="58"/>
      <c r="J33" s="58"/>
      <c r="K33" s="58"/>
      <c r="L33" s="103" t="s">
        <v>147</v>
      </c>
      <c r="M33" s="58" t="e">
        <f>AVERAGE(H33:K33)</f>
        <v>#DIV/0!</v>
      </c>
    </row>
    <row r="34" spans="1:13" s="4" customFormat="1" ht="39.75" customHeight="1">
      <c r="A34" s="34" t="s">
        <v>25</v>
      </c>
      <c r="B34" s="48" t="s">
        <v>0</v>
      </c>
      <c r="C34" s="37" t="s">
        <v>75</v>
      </c>
      <c r="D34" s="36"/>
      <c r="E34" s="36">
        <v>5</v>
      </c>
      <c r="F34" s="36" t="s">
        <v>92</v>
      </c>
      <c r="G34" s="38"/>
      <c r="H34" s="58"/>
      <c r="I34" s="58"/>
      <c r="J34" s="58"/>
      <c r="K34" s="58"/>
      <c r="L34" s="103" t="s">
        <v>147</v>
      </c>
      <c r="M34" s="58" t="e">
        <f>AVERAGE(H34:K34)</f>
        <v>#DIV/0!</v>
      </c>
    </row>
    <row r="35" spans="1:13" s="4" customFormat="1" ht="24" customHeight="1">
      <c r="A35" s="30"/>
      <c r="B35" s="40"/>
      <c r="C35" s="41" t="s">
        <v>51</v>
      </c>
      <c r="D35" s="30">
        <f>SUM(D34:D34)</f>
        <v>0</v>
      </c>
      <c r="E35" s="57">
        <f>SUM(E33:E34)</f>
        <v>10</v>
      </c>
      <c r="F35" s="30"/>
      <c r="G35" s="30"/>
      <c r="H35" s="96">
        <f>SUM(H33:H34)</f>
        <v>0</v>
      </c>
      <c r="I35" s="96">
        <f>SUM(I33:I34)</f>
        <v>0</v>
      </c>
      <c r="J35" s="96">
        <f>SUM(J33:J34)</f>
        <v>0</v>
      </c>
      <c r="K35" s="96">
        <f>SUM(K33:K34)</f>
        <v>0</v>
      </c>
      <c r="L35" s="103" t="s">
        <v>147</v>
      </c>
      <c r="M35" s="96"/>
    </row>
    <row r="36" spans="1:13" s="4" customFormat="1" ht="38.25" customHeight="1">
      <c r="A36" s="34" t="s">
        <v>93</v>
      </c>
      <c r="B36" s="106" t="s">
        <v>123</v>
      </c>
      <c r="C36" s="106"/>
      <c r="D36" s="107"/>
      <c r="E36" s="36"/>
      <c r="F36" s="36"/>
      <c r="G36" s="36">
        <v>10</v>
      </c>
      <c r="H36" s="71" t="s">
        <v>80</v>
      </c>
      <c r="I36" s="72" t="s">
        <v>81</v>
      </c>
      <c r="J36" s="72" t="s">
        <v>82</v>
      </c>
      <c r="K36" s="73" t="s">
        <v>83</v>
      </c>
      <c r="L36" s="65" t="s">
        <v>146</v>
      </c>
      <c r="M36" s="95" t="s">
        <v>84</v>
      </c>
    </row>
    <row r="37" spans="1:13" s="51" customFormat="1" ht="29.25" customHeight="1">
      <c r="A37" s="28" t="s">
        <v>47</v>
      </c>
      <c r="B37" s="50" t="s">
        <v>37</v>
      </c>
      <c r="C37" s="39" t="s">
        <v>76</v>
      </c>
      <c r="D37" s="29"/>
      <c r="E37" s="29">
        <v>3</v>
      </c>
      <c r="F37" s="29" t="s">
        <v>71</v>
      </c>
      <c r="G37" s="38"/>
      <c r="H37" s="66"/>
      <c r="I37" s="60"/>
      <c r="J37" s="60"/>
      <c r="K37" s="70"/>
      <c r="L37" s="103" t="s">
        <v>147</v>
      </c>
      <c r="M37" s="60" t="e">
        <f>AVERAGE(H37:K37)</f>
        <v>#DIV/0!</v>
      </c>
    </row>
    <row r="38" spans="1:23" s="49" customFormat="1" ht="29.25" customHeight="1">
      <c r="A38" s="28" t="s">
        <v>48</v>
      </c>
      <c r="B38" s="50" t="s">
        <v>38</v>
      </c>
      <c r="C38" s="39" t="s">
        <v>124</v>
      </c>
      <c r="D38" s="29"/>
      <c r="E38" s="29">
        <v>3</v>
      </c>
      <c r="F38" s="29" t="s">
        <v>135</v>
      </c>
      <c r="G38" s="38"/>
      <c r="H38" s="62"/>
      <c r="I38" s="60"/>
      <c r="J38" s="60"/>
      <c r="K38" s="70"/>
      <c r="L38" s="103" t="s">
        <v>147</v>
      </c>
      <c r="M38" s="60" t="e">
        <f>AVERAGE(H38:K38)</f>
        <v>#DIV/0!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s="49" customFormat="1" ht="45.75" customHeight="1">
      <c r="A39" s="28" t="s">
        <v>49</v>
      </c>
      <c r="B39" s="50" t="s">
        <v>39</v>
      </c>
      <c r="C39" s="39" t="s">
        <v>68</v>
      </c>
      <c r="D39" s="29"/>
      <c r="E39" s="29">
        <v>3</v>
      </c>
      <c r="F39" s="29" t="s">
        <v>64</v>
      </c>
      <c r="G39" s="38"/>
      <c r="H39" s="62"/>
      <c r="I39" s="60"/>
      <c r="J39" s="60"/>
      <c r="K39" s="70"/>
      <c r="L39" s="103" t="s">
        <v>147</v>
      </c>
      <c r="M39" s="60" t="e">
        <f>AVERAGE(H39:K39)</f>
        <v>#DIV/0!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s="49" customFormat="1" ht="46.5" customHeight="1">
      <c r="A40" s="28" t="s">
        <v>50</v>
      </c>
      <c r="B40" s="50" t="s">
        <v>40</v>
      </c>
      <c r="C40" s="39" t="s">
        <v>65</v>
      </c>
      <c r="D40" s="29"/>
      <c r="E40" s="29">
        <v>1</v>
      </c>
      <c r="F40" s="36" t="s">
        <v>136</v>
      </c>
      <c r="G40" s="38"/>
      <c r="H40" s="75"/>
      <c r="I40" s="76"/>
      <c r="J40" s="76"/>
      <c r="K40" s="77"/>
      <c r="L40" s="103" t="s">
        <v>147</v>
      </c>
      <c r="M40" s="76" t="e">
        <f>AVERAGE(H40:K40)</f>
        <v>#DIV/0!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13" s="4" customFormat="1" ht="22.5" customHeight="1">
      <c r="A41" s="30"/>
      <c r="B41" s="40"/>
      <c r="C41" s="41" t="s">
        <v>52</v>
      </c>
      <c r="D41" s="30">
        <f>SUM(D37:D40)</f>
        <v>0</v>
      </c>
      <c r="E41" s="30">
        <f>SUM(E37:E40)</f>
        <v>10</v>
      </c>
      <c r="F41" s="30"/>
      <c r="G41" s="40"/>
      <c r="H41" s="96">
        <f>SUM(H37:H40)</f>
        <v>0</v>
      </c>
      <c r="I41" s="96">
        <f>SUM(I37:I40)</f>
        <v>0</v>
      </c>
      <c r="J41" s="96">
        <f>SUM(J37:J40)</f>
        <v>0</v>
      </c>
      <c r="K41" s="96">
        <f>SUM(K37:K40)</f>
        <v>0</v>
      </c>
      <c r="L41" s="103" t="s">
        <v>147</v>
      </c>
      <c r="M41" s="96"/>
    </row>
    <row r="42" spans="1:23" s="49" customFormat="1" ht="36" customHeight="1">
      <c r="A42" s="28" t="s">
        <v>28</v>
      </c>
      <c r="B42" s="112" t="s">
        <v>125</v>
      </c>
      <c r="C42" s="112"/>
      <c r="D42" s="112"/>
      <c r="E42" s="29"/>
      <c r="F42" s="29"/>
      <c r="G42" s="29">
        <v>15</v>
      </c>
      <c r="H42" s="71" t="s">
        <v>80</v>
      </c>
      <c r="I42" s="72" t="s">
        <v>81</v>
      </c>
      <c r="J42" s="72" t="s">
        <v>82</v>
      </c>
      <c r="K42" s="73" t="s">
        <v>83</v>
      </c>
      <c r="L42" s="65" t="s">
        <v>146</v>
      </c>
      <c r="M42" s="101" t="s">
        <v>84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s="49" customFormat="1" ht="36.75" customHeight="1">
      <c r="A43" s="28" t="s">
        <v>22</v>
      </c>
      <c r="B43" s="50" t="s">
        <v>94</v>
      </c>
      <c r="C43" s="39" t="s">
        <v>95</v>
      </c>
      <c r="D43" s="29"/>
      <c r="E43" s="29">
        <v>2</v>
      </c>
      <c r="F43" s="29" t="s">
        <v>97</v>
      </c>
      <c r="G43" s="99"/>
      <c r="H43" s="103" t="s">
        <v>147</v>
      </c>
      <c r="I43" s="103" t="s">
        <v>147</v>
      </c>
      <c r="J43" s="103" t="s">
        <v>147</v>
      </c>
      <c r="K43" s="103" t="s">
        <v>147</v>
      </c>
      <c r="L43" s="70"/>
      <c r="M43" s="60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s="49" customFormat="1" ht="36.75" customHeight="1">
      <c r="A44" s="28" t="s">
        <v>25</v>
      </c>
      <c r="B44" s="50" t="s">
        <v>41</v>
      </c>
      <c r="C44" s="39" t="s">
        <v>77</v>
      </c>
      <c r="D44" s="29"/>
      <c r="E44" s="29">
        <v>4</v>
      </c>
      <c r="F44" s="29" t="s">
        <v>63</v>
      </c>
      <c r="G44" s="99"/>
      <c r="H44" s="103" t="s">
        <v>147</v>
      </c>
      <c r="I44" s="103" t="s">
        <v>147</v>
      </c>
      <c r="J44" s="103" t="s">
        <v>147</v>
      </c>
      <c r="K44" s="103" t="s">
        <v>147</v>
      </c>
      <c r="L44" s="70"/>
      <c r="M44" s="60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s="49" customFormat="1" ht="32.25" customHeight="1">
      <c r="A45" s="28" t="s">
        <v>30</v>
      </c>
      <c r="B45" s="50" t="s">
        <v>42</v>
      </c>
      <c r="C45" s="39" t="s">
        <v>126</v>
      </c>
      <c r="D45" s="29"/>
      <c r="E45" s="29">
        <v>3</v>
      </c>
      <c r="F45" s="29" t="s">
        <v>54</v>
      </c>
      <c r="G45" s="99"/>
      <c r="H45" s="103" t="s">
        <v>147</v>
      </c>
      <c r="I45" s="103" t="s">
        <v>147</v>
      </c>
      <c r="J45" s="103" t="s">
        <v>147</v>
      </c>
      <c r="K45" s="103" t="s">
        <v>147</v>
      </c>
      <c r="L45" s="77"/>
      <c r="M45" s="60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13" s="51" customFormat="1" ht="30.75" customHeight="1">
      <c r="A46" s="28" t="s">
        <v>23</v>
      </c>
      <c r="B46" s="50" t="s">
        <v>96</v>
      </c>
      <c r="C46" s="39" t="s">
        <v>127</v>
      </c>
      <c r="D46" s="29"/>
      <c r="E46" s="29">
        <v>6</v>
      </c>
      <c r="F46" s="29" t="s">
        <v>137</v>
      </c>
      <c r="G46" s="99"/>
      <c r="H46" s="103" t="s">
        <v>147</v>
      </c>
      <c r="I46" s="103" t="s">
        <v>147</v>
      </c>
      <c r="J46" s="103" t="s">
        <v>147</v>
      </c>
      <c r="K46" s="103" t="s">
        <v>147</v>
      </c>
      <c r="L46" s="60"/>
      <c r="M46" s="60"/>
    </row>
    <row r="47" spans="1:13" s="4" customFormat="1" ht="22.5" customHeight="1">
      <c r="A47" s="30"/>
      <c r="B47" s="40"/>
      <c r="C47" s="41" t="s">
        <v>32</v>
      </c>
      <c r="D47" s="30">
        <f>SUM(D43:D46)</f>
        <v>0</v>
      </c>
      <c r="E47" s="30">
        <f>SUM(E43:E46)</f>
        <v>15</v>
      </c>
      <c r="F47" s="30"/>
      <c r="G47" s="40"/>
      <c r="H47" s="103" t="s">
        <v>147</v>
      </c>
      <c r="I47" s="103" t="s">
        <v>147</v>
      </c>
      <c r="J47" s="103" t="s">
        <v>147</v>
      </c>
      <c r="K47" s="103" t="s">
        <v>147</v>
      </c>
      <c r="L47" s="96">
        <f>SUM(L43:L46)</f>
        <v>0</v>
      </c>
      <c r="M47" s="96"/>
    </row>
    <row r="48" spans="1:15" s="49" customFormat="1" ht="37.5" customHeight="1">
      <c r="A48" s="28" t="s">
        <v>29</v>
      </c>
      <c r="B48" s="112" t="s">
        <v>128</v>
      </c>
      <c r="C48" s="112"/>
      <c r="D48" s="112"/>
      <c r="E48" s="29"/>
      <c r="F48" s="29"/>
      <c r="G48" s="29">
        <v>10</v>
      </c>
      <c r="H48" s="71" t="s">
        <v>80</v>
      </c>
      <c r="I48" s="72" t="s">
        <v>81</v>
      </c>
      <c r="J48" s="72" t="s">
        <v>82</v>
      </c>
      <c r="K48" s="73" t="s">
        <v>83</v>
      </c>
      <c r="L48" s="65" t="s">
        <v>146</v>
      </c>
      <c r="M48" s="101" t="s">
        <v>84</v>
      </c>
      <c r="N48" s="51"/>
      <c r="O48" s="51"/>
    </row>
    <row r="49" spans="1:13" s="51" customFormat="1" ht="26.25" customHeight="1">
      <c r="A49" s="28" t="s">
        <v>22</v>
      </c>
      <c r="B49" s="52" t="s">
        <v>98</v>
      </c>
      <c r="C49" s="39" t="s">
        <v>99</v>
      </c>
      <c r="D49" s="78"/>
      <c r="E49" s="29">
        <v>2</v>
      </c>
      <c r="F49" s="29" t="s">
        <v>100</v>
      </c>
      <c r="G49" s="99"/>
      <c r="H49" s="103" t="s">
        <v>147</v>
      </c>
      <c r="I49" s="103" t="s">
        <v>147</v>
      </c>
      <c r="J49" s="103" t="s">
        <v>147</v>
      </c>
      <c r="K49" s="103" t="s">
        <v>147</v>
      </c>
      <c r="L49" s="79"/>
      <c r="M49" s="60" t="e">
        <f>AVERAGE(L49)</f>
        <v>#DIV/0!</v>
      </c>
    </row>
    <row r="50" spans="1:13" s="4" customFormat="1" ht="30" customHeight="1">
      <c r="A50" s="28" t="s">
        <v>25</v>
      </c>
      <c r="B50" s="50" t="s">
        <v>31</v>
      </c>
      <c r="C50" s="39" t="s">
        <v>129</v>
      </c>
      <c r="D50" s="29"/>
      <c r="E50" s="29">
        <v>2</v>
      </c>
      <c r="F50" s="29" t="s">
        <v>100</v>
      </c>
      <c r="G50" s="99"/>
      <c r="H50" s="103" t="s">
        <v>147</v>
      </c>
      <c r="I50" s="103" t="s">
        <v>147</v>
      </c>
      <c r="J50" s="103" t="s">
        <v>147</v>
      </c>
      <c r="K50" s="103" t="s">
        <v>147</v>
      </c>
      <c r="L50" s="69"/>
      <c r="M50" s="58" t="e">
        <f>AVERAGE(L50)</f>
        <v>#DIV/0!</v>
      </c>
    </row>
    <row r="51" spans="1:13" s="4" customFormat="1" ht="36" customHeight="1">
      <c r="A51" s="28" t="s">
        <v>25</v>
      </c>
      <c r="B51" s="50" t="s">
        <v>31</v>
      </c>
      <c r="C51" s="39" t="s">
        <v>72</v>
      </c>
      <c r="D51" s="29"/>
      <c r="E51" s="29">
        <v>3</v>
      </c>
      <c r="F51" s="29" t="s">
        <v>36</v>
      </c>
      <c r="G51" s="99"/>
      <c r="H51" s="62"/>
      <c r="I51" s="58"/>
      <c r="J51" s="58"/>
      <c r="K51" s="69"/>
      <c r="L51" s="69"/>
      <c r="M51" s="58" t="e">
        <f>AVERAGE(H51:L51)</f>
        <v>#DIV/0!</v>
      </c>
    </row>
    <row r="52" spans="1:13" s="4" customFormat="1" ht="36" customHeight="1">
      <c r="A52" s="28" t="s">
        <v>30</v>
      </c>
      <c r="B52" s="50" t="s">
        <v>17</v>
      </c>
      <c r="C52" s="39" t="s">
        <v>78</v>
      </c>
      <c r="D52" s="29"/>
      <c r="E52" s="29">
        <v>3</v>
      </c>
      <c r="F52" s="29" t="s">
        <v>138</v>
      </c>
      <c r="G52" s="99"/>
      <c r="H52" s="75"/>
      <c r="I52" s="102"/>
      <c r="J52" s="102"/>
      <c r="K52" s="91"/>
      <c r="L52" s="91"/>
      <c r="M52" s="102" t="e">
        <f>AVERAGE(H52:L52)</f>
        <v>#DIV/0!</v>
      </c>
    </row>
    <row r="53" spans="1:13" s="4" customFormat="1" ht="22.5" customHeight="1">
      <c r="A53" s="30"/>
      <c r="B53" s="40"/>
      <c r="C53" s="41" t="s">
        <v>33</v>
      </c>
      <c r="D53" s="30">
        <f>SUM(D49:D52)</f>
        <v>0</v>
      </c>
      <c r="E53" s="30">
        <f>SUM(E49:E52)</f>
        <v>10</v>
      </c>
      <c r="F53" s="30"/>
      <c r="G53" s="40"/>
      <c r="H53" s="96">
        <f>SUM(H51:H52)</f>
        <v>0</v>
      </c>
      <c r="I53" s="96">
        <f>SUM(I51:I52)</f>
        <v>0</v>
      </c>
      <c r="J53" s="96">
        <f>SUM(J51:J52)</f>
        <v>0</v>
      </c>
      <c r="K53" s="96">
        <f>SUM(K51:K52)</f>
        <v>0</v>
      </c>
      <c r="L53" s="96">
        <f>SUM(L49:L52)</f>
        <v>0</v>
      </c>
      <c r="M53" s="96"/>
    </row>
    <row r="54" spans="1:7" s="4" customFormat="1" ht="22.5" customHeight="1">
      <c r="A54" s="29"/>
      <c r="B54" s="42"/>
      <c r="C54" s="43"/>
      <c r="D54" s="29"/>
      <c r="E54" s="29"/>
      <c r="F54" s="29"/>
      <c r="G54" s="42"/>
    </row>
    <row r="55" spans="1:13" s="4" customFormat="1" ht="21.75" customHeight="1">
      <c r="A55" s="36"/>
      <c r="B55" s="35"/>
      <c r="C55" s="44" t="s">
        <v>11</v>
      </c>
      <c r="D55" s="45">
        <f>SUM(D53+D47+D41+D35+D26+D14)</f>
        <v>0</v>
      </c>
      <c r="E55" s="74">
        <f>SUM(E14+E26+E31+E35+E41+E47+E53)</f>
        <v>100</v>
      </c>
      <c r="F55" s="45"/>
      <c r="G55" s="45">
        <f>SUM(G7:G48)</f>
        <v>100</v>
      </c>
      <c r="H55" s="58"/>
      <c r="I55" s="58"/>
      <c r="J55" s="58"/>
      <c r="K55" s="58"/>
      <c r="L55" s="58"/>
      <c r="M55" s="58"/>
    </row>
    <row r="56" spans="1:7" s="4" customFormat="1" ht="12">
      <c r="A56" s="5"/>
      <c r="D56" s="5"/>
      <c r="E56" s="5"/>
      <c r="F56" s="5"/>
      <c r="G56" s="5"/>
    </row>
    <row r="57" spans="1:7" s="4" customFormat="1" ht="16.5">
      <c r="A57" s="80"/>
      <c r="B57" s="104" t="s">
        <v>56</v>
      </c>
      <c r="C57" s="104"/>
      <c r="D57" s="104"/>
      <c r="E57" s="104"/>
      <c r="F57" s="5"/>
      <c r="G57" s="5"/>
    </row>
    <row r="58" spans="1:7" s="55" customFormat="1" ht="15">
      <c r="A58" s="80"/>
      <c r="B58" s="81" t="s">
        <v>102</v>
      </c>
      <c r="C58" s="81"/>
      <c r="D58" s="81"/>
      <c r="E58" s="81"/>
      <c r="F58" s="54"/>
      <c r="G58" s="54"/>
    </row>
    <row r="59" spans="1:7" s="55" customFormat="1" ht="14.25" customHeight="1">
      <c r="A59" s="80"/>
      <c r="B59" s="81" t="s">
        <v>103</v>
      </c>
      <c r="C59" s="81"/>
      <c r="D59" s="81"/>
      <c r="E59" s="81"/>
      <c r="F59" s="54"/>
      <c r="G59" s="54"/>
    </row>
    <row r="60" spans="1:7" s="55" customFormat="1" ht="15">
      <c r="A60" s="80"/>
      <c r="B60" s="81" t="s">
        <v>104</v>
      </c>
      <c r="C60" s="81"/>
      <c r="D60" s="81"/>
      <c r="E60" s="81"/>
      <c r="F60" s="54"/>
      <c r="G60" s="54"/>
    </row>
    <row r="61" spans="1:7" s="55" customFormat="1" ht="15">
      <c r="A61" s="80"/>
      <c r="B61" s="81" t="s">
        <v>105</v>
      </c>
      <c r="C61" s="81"/>
      <c r="D61" s="81"/>
      <c r="E61" s="81"/>
      <c r="F61" s="54"/>
      <c r="G61" s="54"/>
    </row>
    <row r="62" spans="1:7" s="55" customFormat="1" ht="15">
      <c r="A62" s="80"/>
      <c r="B62" s="81"/>
      <c r="C62" s="81"/>
      <c r="D62" s="81"/>
      <c r="E62" s="81"/>
      <c r="F62" s="54"/>
      <c r="G62" s="54"/>
    </row>
    <row r="63" spans="1:7" s="55" customFormat="1" ht="15">
      <c r="A63" s="80"/>
      <c r="B63" s="81" t="s">
        <v>122</v>
      </c>
      <c r="C63" s="81"/>
      <c r="D63" s="81"/>
      <c r="E63" s="81"/>
      <c r="F63" s="54"/>
      <c r="G63" s="54"/>
    </row>
    <row r="64" spans="1:7" s="4" customFormat="1" ht="81.75" customHeight="1">
      <c r="A64" s="80"/>
      <c r="B64" s="108" t="s">
        <v>121</v>
      </c>
      <c r="C64" s="109"/>
      <c r="D64" s="87"/>
      <c r="E64" s="87"/>
      <c r="F64" s="5"/>
      <c r="G64" s="5"/>
    </row>
    <row r="65" spans="1:7" s="4" customFormat="1" ht="16.5">
      <c r="A65" s="80"/>
      <c r="B65" s="82"/>
      <c r="C65" s="82"/>
      <c r="D65" s="82"/>
      <c r="E65" s="82"/>
      <c r="F65" s="5"/>
      <c r="G65" s="5"/>
    </row>
    <row r="66" spans="1:7" s="55" customFormat="1" ht="15">
      <c r="A66" s="80"/>
      <c r="B66" s="87"/>
      <c r="C66" s="87"/>
      <c r="D66" s="87"/>
      <c r="E66" s="87"/>
      <c r="F66" s="54"/>
      <c r="G66" s="54"/>
    </row>
    <row r="67" spans="1:7" s="55" customFormat="1" ht="14.25" customHeight="1">
      <c r="A67" s="80"/>
      <c r="B67" s="87"/>
      <c r="C67" s="87"/>
      <c r="D67" s="87"/>
      <c r="E67" s="87"/>
      <c r="F67" s="54"/>
      <c r="G67" s="54"/>
    </row>
    <row r="68" spans="1:7" s="55" customFormat="1" ht="15">
      <c r="A68" s="80"/>
      <c r="B68" s="87"/>
      <c r="C68" s="87"/>
      <c r="D68" s="87"/>
      <c r="E68" s="87"/>
      <c r="F68" s="54"/>
      <c r="G68" s="54"/>
    </row>
    <row r="69" spans="1:7" s="4" customFormat="1" ht="12.75">
      <c r="A69" s="5"/>
      <c r="B69" s="88"/>
      <c r="C69" s="89"/>
      <c r="D69" s="89"/>
      <c r="E69" s="89"/>
      <c r="F69" s="5"/>
      <c r="G69" s="5"/>
    </row>
    <row r="70" spans="1:7" s="4" customFormat="1" ht="12.75">
      <c r="A70" s="5"/>
      <c r="B70" s="88"/>
      <c r="C70" s="89"/>
      <c r="D70" s="89"/>
      <c r="E70" s="89"/>
      <c r="F70" s="5"/>
      <c r="G70" s="5"/>
    </row>
    <row r="71" spans="1:7" s="4" customFormat="1" ht="12.75">
      <c r="A71" s="5"/>
      <c r="B71" s="88"/>
      <c r="C71" s="89"/>
      <c r="D71" s="89"/>
      <c r="E71" s="89"/>
      <c r="F71" s="5"/>
      <c r="G71" s="5"/>
    </row>
    <row r="72" spans="1:7" s="4" customFormat="1" ht="12.75">
      <c r="A72" s="5"/>
      <c r="B72" s="8"/>
      <c r="C72" s="9"/>
      <c r="D72" s="10"/>
      <c r="E72" s="10"/>
      <c r="F72" s="5"/>
      <c r="G72" s="5"/>
    </row>
    <row r="73" spans="1:7" s="4" customFormat="1" ht="12.75">
      <c r="A73" s="5"/>
      <c r="B73" s="8"/>
      <c r="C73" s="9"/>
      <c r="D73" s="10"/>
      <c r="E73" s="10"/>
      <c r="F73" s="5"/>
      <c r="G73" s="5"/>
    </row>
    <row r="74" spans="1:7" s="4" customFormat="1" ht="12.75">
      <c r="A74" s="5"/>
      <c r="B74" s="8"/>
      <c r="C74" s="9"/>
      <c r="D74" s="10"/>
      <c r="E74" s="10"/>
      <c r="F74" s="5"/>
      <c r="G74" s="5"/>
    </row>
    <row r="75" spans="1:7" s="4" customFormat="1" ht="12">
      <c r="A75" s="5"/>
      <c r="C75" s="7"/>
      <c r="D75" s="5"/>
      <c r="E75" s="5"/>
      <c r="F75" s="5"/>
      <c r="G75" s="5"/>
    </row>
    <row r="76" spans="1:7" s="4" customFormat="1" ht="12">
      <c r="A76" s="5"/>
      <c r="C76" s="7"/>
      <c r="D76" s="5"/>
      <c r="E76" s="5"/>
      <c r="F76" s="5"/>
      <c r="G76" s="5"/>
    </row>
    <row r="77" spans="1:7" s="4" customFormat="1" ht="12">
      <c r="A77" s="5"/>
      <c r="C77" s="7"/>
      <c r="D77" s="5"/>
      <c r="E77" s="5"/>
      <c r="F77" s="5"/>
      <c r="G77" s="5"/>
    </row>
    <row r="78" spans="1:7" s="4" customFormat="1" ht="12">
      <c r="A78" s="5"/>
      <c r="C78" s="7"/>
      <c r="D78" s="5"/>
      <c r="E78" s="5"/>
      <c r="F78" s="5"/>
      <c r="G78" s="5"/>
    </row>
    <row r="79" spans="1:7" s="4" customFormat="1" ht="12">
      <c r="A79" s="5"/>
      <c r="C79" s="7"/>
      <c r="D79" s="5"/>
      <c r="E79" s="5"/>
      <c r="F79" s="5"/>
      <c r="G79" s="5"/>
    </row>
    <row r="80" spans="1:7" s="4" customFormat="1" ht="12">
      <c r="A80" s="5"/>
      <c r="C80" s="7"/>
      <c r="D80" s="5"/>
      <c r="E80" s="5"/>
      <c r="F80" s="5"/>
      <c r="G80" s="5"/>
    </row>
    <row r="81" spans="1:7" s="4" customFormat="1" ht="12">
      <c r="A81" s="5"/>
      <c r="C81" s="7"/>
      <c r="D81" s="5"/>
      <c r="E81" s="5"/>
      <c r="F81" s="5"/>
      <c r="G81" s="5"/>
    </row>
  </sheetData>
  <sheetProtection/>
  <mergeCells count="16">
    <mergeCell ref="A1:G1"/>
    <mergeCell ref="B48:D48"/>
    <mergeCell ref="A5:C5"/>
    <mergeCell ref="A6:B6"/>
    <mergeCell ref="B7:C7"/>
    <mergeCell ref="B15:D15"/>
    <mergeCell ref="B27:C27"/>
    <mergeCell ref="B42:D42"/>
    <mergeCell ref="A2:C2"/>
    <mergeCell ref="A3:C3"/>
    <mergeCell ref="B57:E57"/>
    <mergeCell ref="A4:C4"/>
    <mergeCell ref="D4:G4"/>
    <mergeCell ref="B32:E32"/>
    <mergeCell ref="B36:D36"/>
    <mergeCell ref="B64:C64"/>
  </mergeCells>
  <printOptions gridLines="1"/>
  <pageMargins left="0.35" right="0.3" top="0.5" bottom="0" header="0.5" footer="0.5"/>
  <pageSetup cellComments="atEnd" horizontalDpi="600" verticalDpi="600" orientation="landscape" paperSize="5" scale="74" r:id="rId1"/>
  <headerFooter alignWithMargins="0">
    <oddFooter>&amp;C&amp;F</oddFooter>
  </headerFooter>
  <rowBreaks count="2" manualBreakCount="2">
    <brk id="26" max="12" man="1"/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janice.elliott</dc:creator>
  <cp:keywords/>
  <dc:description/>
  <cp:lastModifiedBy>DiLella, Steve</cp:lastModifiedBy>
  <cp:lastPrinted>2015-09-29T13:06:53Z</cp:lastPrinted>
  <dcterms:created xsi:type="dcterms:W3CDTF">2009-06-11T19:04:02Z</dcterms:created>
  <dcterms:modified xsi:type="dcterms:W3CDTF">2015-10-15T15:49:52Z</dcterms:modified>
  <cp:category/>
  <cp:version/>
  <cp:contentType/>
  <cp:contentStatus/>
</cp:coreProperties>
</file>