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DBG Small Cities &amp; Tech Services\CDBG - Small Cities\2020 CDBG Application\Application\"/>
    </mc:Choice>
  </mc:AlternateContent>
  <bookViews>
    <workbookView xWindow="0" yWindow="465" windowWidth="21765" windowHeight="12285" activeTab="3"/>
  </bookViews>
  <sheets>
    <sheet name="Cover Sheet" sheetId="4" r:id="rId1"/>
    <sheet name="Need and Impact" sheetId="5" r:id="rId2"/>
    <sheet name="Capacity" sheetId="6" r:id="rId3"/>
    <sheet name="Construction- Environment" sheetId="8" r:id="rId4"/>
    <sheet name="Fair Housing SC" sheetId="1" r:id="rId5"/>
    <sheet name="Other" sheetId="7" r:id="rId6"/>
  </sheets>
  <definedNames>
    <definedName name="_xlnm.Print_Area" localSheetId="2">Capacity!$A$1:$I$105</definedName>
    <definedName name="_xlnm.Print_Area" localSheetId="3">'Construction- Environment'!$A$1:$Q$250</definedName>
    <definedName name="_xlnm.Print_Area" localSheetId="4">'Fair Housing SC'!$A$1:$I$104</definedName>
    <definedName name="Z_1EB5C2F8_3AD4_423C_9B4D_12BABB26F4E7_.wvu.Cols" localSheetId="3" hidden="1">'Construction- Environment'!$K:$M,'Construction- Environment'!$JG:$JI,'Construction- Environment'!$TC:$TE,'Construction- Environment'!$ACY:$ADA,'Construction- Environment'!$AMU:$AMW,'Construction- Environment'!$AWQ:$AWS,'Construction- Environment'!$BGM:$BGO,'Construction- Environment'!$BQI:$BQK,'Construction- Environment'!$CAE:$CAG,'Construction- Environment'!$CKA:$CKC,'Construction- Environment'!$CTW:$CTY,'Construction- Environment'!$DDS:$DDU,'Construction- Environment'!$DNO:$DNQ,'Construction- Environment'!$DXK:$DXM,'Construction- Environment'!$EHG:$EHI,'Construction- Environment'!$ERC:$ERE,'Construction- Environment'!$FAY:$FBA,'Construction- Environment'!$FKU:$FKW,'Construction- Environment'!$FUQ:$FUS,'Construction- Environment'!$GEM:$GEO,'Construction- Environment'!$GOI:$GOK,'Construction- Environment'!$GYE:$GYG,'Construction- Environment'!$HIA:$HIC,'Construction- Environment'!$HRW:$HRY,'Construction- Environment'!$IBS:$IBU,'Construction- Environment'!$ILO:$ILQ,'Construction- Environment'!$IVK:$IVM,'Construction- Environment'!$JFG:$JFI,'Construction- Environment'!$JPC:$JPE,'Construction- Environment'!$JYY:$JZA,'Construction- Environment'!$KIU:$KIW,'Construction- Environment'!$KSQ:$KSS,'Construction- Environment'!$LCM:$LCO,'Construction- Environment'!$LMI:$LMK,'Construction- Environment'!$LWE:$LWG,'Construction- Environment'!$MGA:$MGC,'Construction- Environment'!$MPW:$MPY,'Construction- Environment'!$MZS:$MZU,'Construction- Environment'!$NJO:$NJQ,'Construction- Environment'!$NTK:$NTM,'Construction- Environment'!$ODG:$ODI,'Construction- Environment'!$ONC:$ONE,'Construction- Environment'!$OWY:$OXA,'Construction- Environment'!$PGU:$PGW,'Construction- Environment'!$PQQ:$PQS,'Construction- Environment'!$QAM:$QAO,'Construction- Environment'!$QKI:$QKK,'Construction- Environment'!$QUE:$QUG,'Construction- Environment'!$REA:$REC,'Construction- Environment'!$RNW:$RNY,'Construction- Environment'!$RXS:$RXU,'Construction- Environment'!$SHO:$SHQ,'Construction- Environment'!$SRK:$SRM,'Construction- Environment'!$TBG:$TBI,'Construction- Environment'!$TLC:$TLE,'Construction- Environment'!$TUY:$TVA,'Construction- Environment'!$UEU:$UEW,'Construction- Environment'!$UOQ:$UOS,'Construction- Environment'!$UYM:$UYO,'Construction- Environment'!$VII:$VIK,'Construction- Environment'!$VSE:$VSG,'Construction- Environment'!$WCA:$WCC,'Construction- Environment'!$WLW:$WLY,'Construction- Environment'!$WVS:$WVU</definedName>
    <definedName name="Z_1EB5C2F8_3AD4_423C_9B4D_12BABB26F4E7_.wvu.PrintArea" localSheetId="2" hidden="1">Capacity!$A$1:$I$92</definedName>
    <definedName name="Z_1EB5C2F8_3AD4_423C_9B4D_12BABB26F4E7_.wvu.PrintArea" localSheetId="3" hidden="1">'Construction- Environment'!$A$1:$Q$250</definedName>
    <definedName name="Z_21F89B5E_6D85_48FC_8C5B_718D88CEE4A7_.wvu.Cols" localSheetId="3" hidden="1">'Construction- Environment'!$K:$M,'Construction- Environment'!$JG:$JI,'Construction- Environment'!$TC:$TE,'Construction- Environment'!$ACY:$ADA,'Construction- Environment'!$AMU:$AMW,'Construction- Environment'!$AWQ:$AWS,'Construction- Environment'!$BGM:$BGO,'Construction- Environment'!$BQI:$BQK,'Construction- Environment'!$CAE:$CAG,'Construction- Environment'!$CKA:$CKC,'Construction- Environment'!$CTW:$CTY,'Construction- Environment'!$DDS:$DDU,'Construction- Environment'!$DNO:$DNQ,'Construction- Environment'!$DXK:$DXM,'Construction- Environment'!$EHG:$EHI,'Construction- Environment'!$ERC:$ERE,'Construction- Environment'!$FAY:$FBA,'Construction- Environment'!$FKU:$FKW,'Construction- Environment'!$FUQ:$FUS,'Construction- Environment'!$GEM:$GEO,'Construction- Environment'!$GOI:$GOK,'Construction- Environment'!$GYE:$GYG,'Construction- Environment'!$HIA:$HIC,'Construction- Environment'!$HRW:$HRY,'Construction- Environment'!$IBS:$IBU,'Construction- Environment'!$ILO:$ILQ,'Construction- Environment'!$IVK:$IVM,'Construction- Environment'!$JFG:$JFI,'Construction- Environment'!$JPC:$JPE,'Construction- Environment'!$JYY:$JZA,'Construction- Environment'!$KIU:$KIW,'Construction- Environment'!$KSQ:$KSS,'Construction- Environment'!$LCM:$LCO,'Construction- Environment'!$LMI:$LMK,'Construction- Environment'!$LWE:$LWG,'Construction- Environment'!$MGA:$MGC,'Construction- Environment'!$MPW:$MPY,'Construction- Environment'!$MZS:$MZU,'Construction- Environment'!$NJO:$NJQ,'Construction- Environment'!$NTK:$NTM,'Construction- Environment'!$ODG:$ODI,'Construction- Environment'!$ONC:$ONE,'Construction- Environment'!$OWY:$OXA,'Construction- Environment'!$PGU:$PGW,'Construction- Environment'!$PQQ:$PQS,'Construction- Environment'!$QAM:$QAO,'Construction- Environment'!$QKI:$QKK,'Construction- Environment'!$QUE:$QUG,'Construction- Environment'!$REA:$REC,'Construction- Environment'!$RNW:$RNY,'Construction- Environment'!$RXS:$RXU,'Construction- Environment'!$SHO:$SHQ,'Construction- Environment'!$SRK:$SRM,'Construction- Environment'!$TBG:$TBI,'Construction- Environment'!$TLC:$TLE,'Construction- Environment'!$TUY:$TVA,'Construction- Environment'!$UEU:$UEW,'Construction- Environment'!$UOQ:$UOS,'Construction- Environment'!$UYM:$UYO,'Construction- Environment'!$VII:$VIK,'Construction- Environment'!$VSE:$VSG,'Construction- Environment'!$WCA:$WCC,'Construction- Environment'!$WLW:$WLY,'Construction- Environment'!$WVS:$WVU</definedName>
    <definedName name="Z_21F89B5E_6D85_48FC_8C5B_718D88CEE4A7_.wvu.PrintArea" localSheetId="2" hidden="1">Capacity!$A$1:$I$105</definedName>
    <definedName name="Z_21F89B5E_6D85_48FC_8C5B_718D88CEE4A7_.wvu.PrintArea" localSheetId="3" hidden="1">'Construction- Environment'!$A$1:$Q$250</definedName>
    <definedName name="Z_51E4395D_1B94_4DCA_935C_0E6AAA3F31A2_.wvu.Cols" localSheetId="3" hidden="1">'Construction- Environment'!$K:$M,'Construction- Environment'!$JG:$JI,'Construction- Environment'!$TC:$TE,'Construction- Environment'!$ACY:$ADA,'Construction- Environment'!$AMU:$AMW,'Construction- Environment'!$AWQ:$AWS,'Construction- Environment'!$BGM:$BGO,'Construction- Environment'!$BQI:$BQK,'Construction- Environment'!$CAE:$CAG,'Construction- Environment'!$CKA:$CKC,'Construction- Environment'!$CTW:$CTY,'Construction- Environment'!$DDS:$DDU,'Construction- Environment'!$DNO:$DNQ,'Construction- Environment'!$DXK:$DXM,'Construction- Environment'!$EHG:$EHI,'Construction- Environment'!$ERC:$ERE,'Construction- Environment'!$FAY:$FBA,'Construction- Environment'!$FKU:$FKW,'Construction- Environment'!$FUQ:$FUS,'Construction- Environment'!$GEM:$GEO,'Construction- Environment'!$GOI:$GOK,'Construction- Environment'!$GYE:$GYG,'Construction- Environment'!$HIA:$HIC,'Construction- Environment'!$HRW:$HRY,'Construction- Environment'!$IBS:$IBU,'Construction- Environment'!$ILO:$ILQ,'Construction- Environment'!$IVK:$IVM,'Construction- Environment'!$JFG:$JFI,'Construction- Environment'!$JPC:$JPE,'Construction- Environment'!$JYY:$JZA,'Construction- Environment'!$KIU:$KIW,'Construction- Environment'!$KSQ:$KSS,'Construction- Environment'!$LCM:$LCO,'Construction- Environment'!$LMI:$LMK,'Construction- Environment'!$LWE:$LWG,'Construction- Environment'!$MGA:$MGC,'Construction- Environment'!$MPW:$MPY,'Construction- Environment'!$MZS:$MZU,'Construction- Environment'!$NJO:$NJQ,'Construction- Environment'!$NTK:$NTM,'Construction- Environment'!$ODG:$ODI,'Construction- Environment'!$ONC:$ONE,'Construction- Environment'!$OWY:$OXA,'Construction- Environment'!$PGU:$PGW,'Construction- Environment'!$PQQ:$PQS,'Construction- Environment'!$QAM:$QAO,'Construction- Environment'!$QKI:$QKK,'Construction- Environment'!$QUE:$QUG,'Construction- Environment'!$REA:$REC,'Construction- Environment'!$RNW:$RNY,'Construction- Environment'!$RXS:$RXU,'Construction- Environment'!$SHO:$SHQ,'Construction- Environment'!$SRK:$SRM,'Construction- Environment'!$TBG:$TBI,'Construction- Environment'!$TLC:$TLE,'Construction- Environment'!$TUY:$TVA,'Construction- Environment'!$UEU:$UEW,'Construction- Environment'!$UOQ:$UOS,'Construction- Environment'!$UYM:$UYO,'Construction- Environment'!$VII:$VIK,'Construction- Environment'!$VSE:$VSG,'Construction- Environment'!$WCA:$WCC,'Construction- Environment'!$WLW:$WLY,'Construction- Environment'!$WVS:$WVU</definedName>
    <definedName name="Z_51E4395D_1B94_4DCA_935C_0E6AAA3F31A2_.wvu.PrintArea" localSheetId="2" hidden="1">Capacity!$A$1:$I$105</definedName>
    <definedName name="Z_51E4395D_1B94_4DCA_935C_0E6AAA3F31A2_.wvu.PrintArea" localSheetId="3" hidden="1">'Construction- Environment'!$A$1:$Q$250</definedName>
    <definedName name="Z_A87CED09_5995_4B42_89AD_343976FBC19A_.wvu.Cols" localSheetId="3" hidden="1">'Construction- Environment'!$K:$M,'Construction- Environment'!$JG:$JI,'Construction- Environment'!$TC:$TE,'Construction- Environment'!$ACY:$ADA,'Construction- Environment'!$AMU:$AMW,'Construction- Environment'!$AWQ:$AWS,'Construction- Environment'!$BGM:$BGO,'Construction- Environment'!$BQI:$BQK,'Construction- Environment'!$CAE:$CAG,'Construction- Environment'!$CKA:$CKC,'Construction- Environment'!$CTW:$CTY,'Construction- Environment'!$DDS:$DDU,'Construction- Environment'!$DNO:$DNQ,'Construction- Environment'!$DXK:$DXM,'Construction- Environment'!$EHG:$EHI,'Construction- Environment'!$ERC:$ERE,'Construction- Environment'!$FAY:$FBA,'Construction- Environment'!$FKU:$FKW,'Construction- Environment'!$FUQ:$FUS,'Construction- Environment'!$GEM:$GEO,'Construction- Environment'!$GOI:$GOK,'Construction- Environment'!$GYE:$GYG,'Construction- Environment'!$HIA:$HIC,'Construction- Environment'!$HRW:$HRY,'Construction- Environment'!$IBS:$IBU,'Construction- Environment'!$ILO:$ILQ,'Construction- Environment'!$IVK:$IVM,'Construction- Environment'!$JFG:$JFI,'Construction- Environment'!$JPC:$JPE,'Construction- Environment'!$JYY:$JZA,'Construction- Environment'!$KIU:$KIW,'Construction- Environment'!$KSQ:$KSS,'Construction- Environment'!$LCM:$LCO,'Construction- Environment'!$LMI:$LMK,'Construction- Environment'!$LWE:$LWG,'Construction- Environment'!$MGA:$MGC,'Construction- Environment'!$MPW:$MPY,'Construction- Environment'!$MZS:$MZU,'Construction- Environment'!$NJO:$NJQ,'Construction- Environment'!$NTK:$NTM,'Construction- Environment'!$ODG:$ODI,'Construction- Environment'!$ONC:$ONE,'Construction- Environment'!$OWY:$OXA,'Construction- Environment'!$PGU:$PGW,'Construction- Environment'!$PQQ:$PQS,'Construction- Environment'!$QAM:$QAO,'Construction- Environment'!$QKI:$QKK,'Construction- Environment'!$QUE:$QUG,'Construction- Environment'!$REA:$REC,'Construction- Environment'!$RNW:$RNY,'Construction- Environment'!$RXS:$RXU,'Construction- Environment'!$SHO:$SHQ,'Construction- Environment'!$SRK:$SRM,'Construction- Environment'!$TBG:$TBI,'Construction- Environment'!$TLC:$TLE,'Construction- Environment'!$TUY:$TVA,'Construction- Environment'!$UEU:$UEW,'Construction- Environment'!$UOQ:$UOS,'Construction- Environment'!$UYM:$UYO,'Construction- Environment'!$VII:$VIK,'Construction- Environment'!$VSE:$VSG,'Construction- Environment'!$WCA:$WCC,'Construction- Environment'!$WLW:$WLY,'Construction- Environment'!$WVS:$WVU</definedName>
    <definedName name="Z_A87CED09_5995_4B42_89AD_343976FBC19A_.wvu.PrintArea" localSheetId="2" hidden="1">Capacity!$A$1:$I$105</definedName>
    <definedName name="Z_A87CED09_5995_4B42_89AD_343976FBC19A_.wvu.PrintArea" localSheetId="3" hidden="1">'Construction- Environment'!$A$1:$Q$250</definedName>
    <definedName name="Z_D89A782F_E05F_4722_8B90_8EFDECD987BE_.wvu.Cols" localSheetId="3" hidden="1">'Construction- Environment'!$K:$M,'Construction- Environment'!$JG:$JI,'Construction- Environment'!$TC:$TE,'Construction- Environment'!$ACY:$ADA,'Construction- Environment'!$AMU:$AMW,'Construction- Environment'!$AWQ:$AWS,'Construction- Environment'!$BGM:$BGO,'Construction- Environment'!$BQI:$BQK,'Construction- Environment'!$CAE:$CAG,'Construction- Environment'!$CKA:$CKC,'Construction- Environment'!$CTW:$CTY,'Construction- Environment'!$DDS:$DDU,'Construction- Environment'!$DNO:$DNQ,'Construction- Environment'!$DXK:$DXM,'Construction- Environment'!$EHG:$EHI,'Construction- Environment'!$ERC:$ERE,'Construction- Environment'!$FAY:$FBA,'Construction- Environment'!$FKU:$FKW,'Construction- Environment'!$FUQ:$FUS,'Construction- Environment'!$GEM:$GEO,'Construction- Environment'!$GOI:$GOK,'Construction- Environment'!$GYE:$GYG,'Construction- Environment'!$HIA:$HIC,'Construction- Environment'!$HRW:$HRY,'Construction- Environment'!$IBS:$IBU,'Construction- Environment'!$ILO:$ILQ,'Construction- Environment'!$IVK:$IVM,'Construction- Environment'!$JFG:$JFI,'Construction- Environment'!$JPC:$JPE,'Construction- Environment'!$JYY:$JZA,'Construction- Environment'!$KIU:$KIW,'Construction- Environment'!$KSQ:$KSS,'Construction- Environment'!$LCM:$LCO,'Construction- Environment'!$LMI:$LMK,'Construction- Environment'!$LWE:$LWG,'Construction- Environment'!$MGA:$MGC,'Construction- Environment'!$MPW:$MPY,'Construction- Environment'!$MZS:$MZU,'Construction- Environment'!$NJO:$NJQ,'Construction- Environment'!$NTK:$NTM,'Construction- Environment'!$ODG:$ODI,'Construction- Environment'!$ONC:$ONE,'Construction- Environment'!$OWY:$OXA,'Construction- Environment'!$PGU:$PGW,'Construction- Environment'!$PQQ:$PQS,'Construction- Environment'!$QAM:$QAO,'Construction- Environment'!$QKI:$QKK,'Construction- Environment'!$QUE:$QUG,'Construction- Environment'!$REA:$REC,'Construction- Environment'!$RNW:$RNY,'Construction- Environment'!$RXS:$RXU,'Construction- Environment'!$SHO:$SHQ,'Construction- Environment'!$SRK:$SRM,'Construction- Environment'!$TBG:$TBI,'Construction- Environment'!$TLC:$TLE,'Construction- Environment'!$TUY:$TVA,'Construction- Environment'!$UEU:$UEW,'Construction- Environment'!$UOQ:$UOS,'Construction- Environment'!$UYM:$UYO,'Construction- Environment'!$VII:$VIK,'Construction- Environment'!$VSE:$VSG,'Construction- Environment'!$WCA:$WCC,'Construction- Environment'!$WLW:$WLY,'Construction- Environment'!$WVS:$WVU</definedName>
    <definedName name="Z_D89A782F_E05F_4722_8B90_8EFDECD987BE_.wvu.PrintArea" localSheetId="2" hidden="1">Capacity!$A$1:$I$105</definedName>
    <definedName name="Z_D89A782F_E05F_4722_8B90_8EFDECD987BE_.wvu.PrintArea" localSheetId="3" hidden="1">'Construction- Environment'!$A$1:$Q$250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4" l="1"/>
  <c r="G19" i="4"/>
  <c r="J179" i="8" l="1"/>
  <c r="J247" i="8"/>
  <c r="I21" i="7" l="1"/>
  <c r="E33" i="4" l="1"/>
  <c r="I92" i="6"/>
  <c r="G15" i="4" s="1"/>
  <c r="G13" i="4"/>
  <c r="I72" i="5"/>
  <c r="I3" i="7"/>
  <c r="I13" i="7"/>
  <c r="I8" i="7"/>
  <c r="O247" i="8"/>
  <c r="O179" i="8"/>
  <c r="J62" i="8"/>
  <c r="I28" i="7" l="1"/>
  <c r="G21" i="4"/>
  <c r="G23" i="4"/>
  <c r="J122" i="8"/>
  <c r="O122" i="8" s="1"/>
  <c r="I104" i="1" l="1"/>
</calcChain>
</file>

<file path=xl/sharedStrings.xml><?xml version="1.0" encoding="utf-8"?>
<sst xmlns="http://schemas.openxmlformats.org/spreadsheetml/2006/main" count="554" uniqueCount="397">
  <si>
    <t>Fair Housing and Equal Opportunity -  20 Points</t>
  </si>
  <si>
    <t>Score Past Grantees Only (6.1 - 6.4):</t>
  </si>
  <si>
    <r>
      <rPr>
        <b/>
        <sz val="12"/>
        <rFont val="Arial"/>
        <family val="2"/>
      </rPr>
      <t>Total Possible Points</t>
    </r>
    <r>
      <rPr>
        <sz val="12"/>
        <rFont val="Arial"/>
        <family val="2"/>
      </rPr>
      <t xml:space="preserve"> = 20</t>
    </r>
  </si>
  <si>
    <r>
      <t xml:space="preserve">6.1  </t>
    </r>
    <r>
      <rPr>
        <sz val="11"/>
        <rFont val="Arial"/>
        <family val="2"/>
      </rPr>
      <t xml:space="preserve">Identify Fair Housing Action Steps completed or in process within the last three years. </t>
    </r>
    <r>
      <rPr>
        <b/>
        <sz val="11"/>
        <rFont val="Arial"/>
        <family val="2"/>
      </rPr>
      <t xml:space="preserve"> </t>
    </r>
  </si>
  <si>
    <t xml:space="preserve">Award points based on the # of steps or actions completed or in progress          </t>
  </si>
  <si>
    <t>and back-up documentation including milestones for those items in progress.</t>
  </si>
  <si>
    <t>See Fair Housing Plan Schedule.</t>
  </si>
  <si>
    <t>Actions Steps Set Number</t>
  </si>
  <si>
    <t># of Steps</t>
  </si>
  <si>
    <t>Points Awarded</t>
  </si>
  <si>
    <t>None</t>
  </si>
  <si>
    <t>Set #1</t>
  </si>
  <si>
    <t>Steps 1, 2, 9, 10, 11, or 12</t>
  </si>
  <si>
    <t>3 Points Each</t>
  </si>
  <si>
    <t>Set #2</t>
  </si>
  <si>
    <t>Steps 3, 4, 5, 6, 7, 8, 13, 14, or 15</t>
  </si>
  <si>
    <t>1 Point Each</t>
  </si>
  <si>
    <t>Maximum # of Steps 3</t>
  </si>
  <si>
    <t>Maximum Score is 9 Pts.</t>
  </si>
  <si>
    <r>
      <t>6.2</t>
    </r>
    <r>
      <rPr>
        <sz val="11"/>
        <rFont val="Arial"/>
        <family val="2"/>
      </rPr>
      <t xml:space="preserve"> Enter the number of awards documented by the applicant to Section 3 residents or contractors</t>
    </r>
  </si>
  <si>
    <r>
      <t xml:space="preserve">over the past 3 years.    </t>
    </r>
    <r>
      <rPr>
        <b/>
        <sz val="11"/>
        <rFont val="Arial"/>
        <family val="2"/>
      </rPr>
      <t>Award points based on number of contracts awarded.</t>
    </r>
  </si>
  <si>
    <t>Response</t>
  </si>
  <si>
    <t>Points</t>
  </si>
  <si>
    <t>Maximum Score is 5 Pts.</t>
  </si>
  <si>
    <t>1-3</t>
  </si>
  <si>
    <t>&gt;3</t>
  </si>
  <si>
    <r>
      <t>6.3</t>
    </r>
    <r>
      <rPr>
        <sz val="11"/>
        <rFont val="Arial"/>
        <family val="2"/>
      </rPr>
      <t xml:space="preserve"> Enter the number of documented good faith efforts made by the applicant to reach  </t>
    </r>
  </si>
  <si>
    <t xml:space="preserve">Section 3 residents or contractors over the past 3 years.  </t>
  </si>
  <si>
    <t>Maximum Score is 2 Pts.</t>
  </si>
  <si>
    <r>
      <t>6.4</t>
    </r>
    <r>
      <rPr>
        <sz val="11"/>
        <rFont val="Arial"/>
        <family val="2"/>
      </rPr>
      <t xml:space="preserve">  Document the number of contractor and subcontractor awards made to certified </t>
    </r>
  </si>
  <si>
    <t>small and minority firms and women's business enterprises over the past three years.</t>
  </si>
  <si>
    <t>Award points based on the number of contracts awarded &amp; contracts/certifications.</t>
  </si>
  <si>
    <t>Maximum Score is 4 Pts.</t>
  </si>
  <si>
    <t xml:space="preserve">4 or more </t>
  </si>
  <si>
    <t>Score New Applicants Only (6.5 - 6.10):</t>
  </si>
  <si>
    <r>
      <t>Section 6</t>
    </r>
    <r>
      <rPr>
        <sz val="11"/>
        <rFont val="Arial"/>
        <family val="2"/>
      </rPr>
      <t xml:space="preserve">  Is the applicant a new grantee?  A new grantee is defined as an applicant that has not </t>
    </r>
  </si>
  <si>
    <t>received a Small Cities grant within the past 3 consecutive years.</t>
  </si>
  <si>
    <t>Award points based on if answer to question is yes or no.</t>
  </si>
  <si>
    <t>No</t>
  </si>
  <si>
    <t>Yes</t>
  </si>
  <si>
    <r>
      <t xml:space="preserve">6.6  </t>
    </r>
    <r>
      <rPr>
        <sz val="11"/>
        <rFont val="Arial"/>
        <family val="2"/>
      </rPr>
      <t xml:space="preserve"> Was an ADA Notice submitted? </t>
    </r>
    <r>
      <rPr>
        <b/>
        <sz val="11"/>
        <rFont val="Arial"/>
        <family val="2"/>
      </rPr>
      <t>Award points based on the following:</t>
    </r>
  </si>
  <si>
    <t>Not submitted or incomplete</t>
  </si>
  <si>
    <t>Complete but needs minor revisions</t>
  </si>
  <si>
    <t>Complete</t>
  </si>
  <si>
    <r>
      <t xml:space="preserve">6.7 </t>
    </r>
    <r>
      <rPr>
        <sz val="11"/>
        <rFont val="Arial"/>
        <family val="2"/>
      </rPr>
      <t xml:space="preserve">Was an ADA Grievance Procedure submitted? </t>
    </r>
    <r>
      <rPr>
        <b/>
        <sz val="11"/>
        <rFont val="Arial"/>
        <family val="2"/>
      </rPr>
      <t>Award points based on the following:</t>
    </r>
  </si>
  <si>
    <t>Needs Revisions</t>
  </si>
  <si>
    <t>Met Requirements</t>
  </si>
  <si>
    <t xml:space="preserve">                                           Total Score for Fair Housing:</t>
  </si>
  <si>
    <t>Project Need</t>
  </si>
  <si>
    <t>__________________</t>
  </si>
  <si>
    <t xml:space="preserve">Capacity  </t>
  </si>
  <si>
    <t xml:space="preserve">Construction /Environmental  </t>
  </si>
  <si>
    <t xml:space="preserve">Fair Housing </t>
  </si>
  <si>
    <t>Other</t>
  </si>
  <si>
    <t>Total Score</t>
  </si>
  <si>
    <t>_________</t>
  </si>
  <si>
    <t xml:space="preserve">Project Need       </t>
  </si>
  <si>
    <t xml:space="preserve">Capacity </t>
  </si>
  <si>
    <t>Construction/Environment</t>
  </si>
  <si>
    <t>Fair Housing</t>
  </si>
  <si>
    <t>Total Score All Categories</t>
  </si>
  <si>
    <t>Project Need /Impact - 28 Points</t>
  </si>
  <si>
    <t>Number of housing units, jobs, or businesses to be assisted</t>
  </si>
  <si>
    <t xml:space="preserve">For each of the evaluation areas below, an applicant will receive points only for the criterion that yields the highest number of tabled points. </t>
  </si>
  <si>
    <t>Bonus Points</t>
  </si>
  <si>
    <t xml:space="preserve">If project is a housing development project </t>
  </si>
  <si>
    <t>If project is in the state-sponsored housing portfolio</t>
  </si>
  <si>
    <t xml:space="preserve">Income Levels Served </t>
  </si>
  <si>
    <t>a)</t>
  </si>
  <si>
    <t>Area Benefit</t>
  </si>
  <si>
    <t>&lt;80% LMI</t>
  </si>
  <si>
    <t>b)</t>
  </si>
  <si>
    <t>Direct Benefit Housing</t>
  </si>
  <si>
    <t>c)</t>
  </si>
  <si>
    <t>Limited Clientele</t>
  </si>
  <si>
    <t>d)</t>
  </si>
  <si>
    <t>Direct Benefit Jobs</t>
  </si>
  <si>
    <t>1.3 and 1.4 - Relocation</t>
  </si>
  <si>
    <t>Permanent/temporary relocation is required, and there is no plan</t>
  </si>
  <si>
    <t>Permanent relocation is required, and there is a relocation plan</t>
  </si>
  <si>
    <t>Temporary relocation with a plan</t>
  </si>
  <si>
    <t>There is no relocation required</t>
  </si>
  <si>
    <t>2.1 - Source Documents</t>
  </si>
  <si>
    <r>
      <t xml:space="preserve">Hsg. rehab. prog. waiting list updated within the last 6 months (on form provided) </t>
    </r>
    <r>
      <rPr>
        <b/>
        <sz val="8"/>
        <rFont val="Arial"/>
        <family val="2"/>
      </rPr>
      <t>AND</t>
    </r>
  </si>
  <si>
    <t>waiting list has at least 3 times more households than the proposed # of units</t>
  </si>
  <si>
    <t>waiting list has at least 2 times more households than the proposed # of units</t>
  </si>
  <si>
    <t>waiting list has more households than the proposed # of units but fewer than 2 times more</t>
  </si>
  <si>
    <t>waiting list has the same # of households or less as the proposed # of units</t>
  </si>
  <si>
    <t>Waiting list not updated within the last 6 months and/or not on form provided</t>
  </si>
  <si>
    <t>Pictures &amp; reports of severe deterioration of infrastructure, public facility, etc.</t>
  </si>
  <si>
    <t>Project consistent with Capital Needs Assessment or inconsistent with a compelling reason</t>
  </si>
  <si>
    <t>Project not consistent with Capital Needs Assessment with no compelling reason</t>
  </si>
  <si>
    <t>Town has a CRS designation, and this application is in support of the CRS</t>
  </si>
  <si>
    <t>5.2 - Community Letters of Support</t>
  </si>
  <si>
    <t>0.1 point/per letter up to 0.5 points total</t>
  </si>
  <si>
    <t>Public Investment Community (PIC)</t>
  </si>
  <si>
    <t>The towns eligible for PIC scores:</t>
  </si>
  <si>
    <t>Ansonia, Ashford, Beacon Falls, Bloomfield, Brooklyn, Chaplin, Colebrook</t>
  </si>
  <si>
    <t>Derby, East Haven, East Windsor, Enfield, Griswold, Groton, Hampton,</t>
  </si>
  <si>
    <t>Killingly, Mansfield, Montville, Naugatuck, Plainfield, Plainville, Plymouth, Putnam</t>
  </si>
  <si>
    <t>Scotland, Seymour, Sprague, Stafford, Sterling, Thomaston, Torrington, Vernon,</t>
  </si>
  <si>
    <t>Voluntown, Wethersfield, Winchester, Windham, Windsor</t>
  </si>
  <si>
    <t>Total Score for Project Need</t>
  </si>
  <si>
    <t>Capacity     -   27  Points</t>
  </si>
  <si>
    <t>3.1 - Staff Capacity</t>
  </si>
  <si>
    <t>a) The members of the Applicant Team have experience with the CDBG program and have had excellent performance on open/closed grants (timely and accurate reporting, no citizen complaints, and effective and timely resolution with regards to any monitoring findings and/or concerns) in the last 5 years.</t>
  </si>
  <si>
    <t>b) The members of the Applicant Team have experience with the CDBG program and have had some performance issues on open/closed grants (untimely and inaccurate reporting, 1-3 citizen complaints, issues with complaint resolution, and repeated or prolonged monitoring findings and/or concerns) in the last 5 years.</t>
  </si>
  <si>
    <r>
      <t xml:space="preserve">c)  The members of the Applicant Team lack experience with the CDBG program </t>
    </r>
    <r>
      <rPr>
        <b/>
        <sz val="11"/>
        <rFont val="Arial"/>
        <family val="2"/>
      </rPr>
      <t xml:space="preserve">OR </t>
    </r>
    <r>
      <rPr>
        <sz val="11"/>
        <rFont val="Arial"/>
        <family val="2"/>
      </rPr>
      <t>are experienced but have had significant performance problems on open/closed grants (untimely and inaccurate reporting, 4 or more citizen complaints, issues with complaint resolution, and repeated or prolonged monitoring findings and/or concerns) in the last 5 years.</t>
    </r>
  </si>
  <si>
    <t>3.2 - Number of Non-SC Projects Completed On Time &amp; Within Budget</t>
  </si>
  <si>
    <t>1 - 5</t>
  </si>
  <si>
    <t>6 and more</t>
  </si>
  <si>
    <t>3.3 - Completed Small Cities CDBG Grants</t>
  </si>
  <si>
    <t xml:space="preserve">In the last 4 years, the number of grants completd within the original  budget period </t>
  </si>
  <si>
    <t>1-2</t>
  </si>
  <si>
    <t>3 or more</t>
  </si>
  <si>
    <t>Never received an award</t>
  </si>
  <si>
    <t>3.3 - Number of Small Cities Grants Currently Open</t>
  </si>
  <si>
    <t xml:space="preserve">a)  </t>
  </si>
  <si>
    <t>1 or none</t>
  </si>
  <si>
    <t xml:space="preserve">2 </t>
  </si>
  <si>
    <t xml:space="preserve">c) </t>
  </si>
  <si>
    <t>3.5/3.6 - Compliance</t>
  </si>
  <si>
    <t>Is either the applicant or subrecipient entity named in any DOH monitoring finding</t>
  </si>
  <si>
    <t xml:space="preserve">or repeated concern related to housing, economic development, community </t>
  </si>
  <si>
    <t>development, fair housing, EEOC, etc., or is any such audit finding or concern</t>
  </si>
  <si>
    <t>pending or foreseeable? Also, has the applicant cancelled/rescheduled a monitoring visit</t>
  </si>
  <si>
    <t>in the last year?</t>
  </si>
  <si>
    <t>3.6 - Litigation</t>
  </si>
  <si>
    <t>Is either the applicant or subrecipient entity named in any litigation related to</t>
  </si>
  <si>
    <t>housing, economic development, community development, fair housing, EEOC, etc.,</t>
  </si>
  <si>
    <t>is any such litigation pending or foreseeable, or has there been an adverse</t>
  </si>
  <si>
    <t>decision in the last 5 years?</t>
  </si>
  <si>
    <t>3.6 - Citizen Complaints</t>
  </si>
  <si>
    <t>Is either the applicant or subrecipient entity named in any citizen complaint related</t>
  </si>
  <si>
    <t>to housing, economic development, community development, fair housing, EEOC,</t>
  </si>
  <si>
    <t>etc., or is any such citizen complaint pending or foreseeable?</t>
  </si>
  <si>
    <t>3.7 - Returned Funds</t>
  </si>
  <si>
    <t>Has the applicant returned Small Cities funds to DOH in the last 3 years?</t>
  </si>
  <si>
    <t xml:space="preserve">Yes, but reason was justifiable or pertained to a prior </t>
  </si>
  <si>
    <t>management team</t>
  </si>
  <si>
    <t>4.1 - Non-State Funds Leveraged</t>
  </si>
  <si>
    <t>At least 5%</t>
  </si>
  <si>
    <t>At least 10%</t>
  </si>
  <si>
    <t>At least 20 %</t>
  </si>
  <si>
    <t>At least 30%</t>
  </si>
  <si>
    <t>e)</t>
  </si>
  <si>
    <t>At least 40%</t>
  </si>
  <si>
    <t>4.1 - Level of Commitment for 100% Leveraged Funds</t>
  </si>
  <si>
    <t>Firm</t>
  </si>
  <si>
    <t>Conditional</t>
  </si>
  <si>
    <t>Pending/No Commitment</t>
  </si>
  <si>
    <t>$0 - $35,000</t>
  </si>
  <si>
    <t>$35,001  - $50,000</t>
  </si>
  <si>
    <t>$50,001  and above</t>
  </si>
  <si>
    <t xml:space="preserve">8 - The Town Staffperson Who Will Work on The Project/Program </t>
  </si>
  <si>
    <t>Total Score for Capacity</t>
  </si>
  <si>
    <t>7.0 Fiscal and Grants Management</t>
  </si>
  <si>
    <t>8.0 Consistency with State Consolidated Plan</t>
  </si>
  <si>
    <t>9.0  DOH Training</t>
  </si>
  <si>
    <t xml:space="preserve">STANDARD  PROJECT </t>
  </si>
  <si>
    <t>CDBG ATS SCORE SHEET</t>
  </si>
  <si>
    <t>1 of 2</t>
  </si>
  <si>
    <t xml:space="preserve">    </t>
  </si>
  <si>
    <t xml:space="preserve"> </t>
  </si>
  <si>
    <t xml:space="preserve">4.4 Site &amp; Bldg Report </t>
  </si>
  <si>
    <t xml:space="preserve"> ___Y(10)   ____N(0) </t>
  </si>
  <si>
    <t>Location Map</t>
  </si>
  <si>
    <t xml:space="preserve">____Y(5)   ____N(0) </t>
  </si>
  <si>
    <r>
      <t xml:space="preserve">Exist Zon'g Info </t>
    </r>
    <r>
      <rPr>
        <sz val="8"/>
        <rFont val="Tahoma"/>
        <family val="2"/>
      </rPr>
      <t>(for additions only)</t>
    </r>
  </si>
  <si>
    <t>____Y(5)   ____N(0) ___NA(5)</t>
  </si>
  <si>
    <t>FEMA FIRM Map</t>
  </si>
  <si>
    <t>___Y(15)</t>
  </si>
  <si>
    <t xml:space="preserve">  ___N(0)</t>
  </si>
  <si>
    <t>Is the project in a Flood Plain?</t>
  </si>
  <si>
    <t>___Y 500   ___Y 100   ___Y FWay    ___N</t>
  </si>
  <si>
    <t>Flood Plain Approval/Certification Needed</t>
  </si>
  <si>
    <t>____Yes(-25)</t>
  </si>
  <si>
    <t>___Yes(-15)</t>
  </si>
  <si>
    <t>___Yes (-10)</t>
  </si>
  <si>
    <t>___No (0)</t>
  </si>
  <si>
    <t>Not started process</t>
  </si>
  <si>
    <t>Started major issue</t>
  </si>
  <si>
    <t>Started minor issue</t>
  </si>
  <si>
    <t xml:space="preserve">III. Environmental Site Conditions </t>
  </si>
  <si>
    <t>___0 (10) ___1-2 (5) ___3≥(0)</t>
  </si>
  <si>
    <t>Phase I submitted</t>
  </si>
  <si>
    <t>___Y(10)</t>
  </si>
  <si>
    <t>___N(0)</t>
  </si>
  <si>
    <t>Ph II submitted Per Ph I</t>
  </si>
  <si>
    <t>___Y(5)    ___N(0)</t>
  </si>
  <si>
    <t>___NA(5)</t>
  </si>
  <si>
    <t>___NA (10)  ____0(10)    ____1-2 (5)   ____3≥ (0)</t>
  </si>
  <si>
    <t>HazMats Rprts submt'd</t>
  </si>
  <si>
    <t>Notification Materials Submitted to DOH?</t>
  </si>
  <si>
    <t>___Y(0)</t>
  </si>
  <si>
    <t>___N(-5)</t>
  </si>
  <si>
    <t>___NA(0)</t>
  </si>
  <si>
    <t>SHPO notification letter</t>
  </si>
  <si>
    <t>SHPO response letter</t>
  </si>
  <si>
    <t>____Y(5) ___Pend(3) ___NA(5)</t>
  </si>
  <si>
    <t xml:space="preserve">  </t>
  </si>
  <si>
    <t>Interior Photos</t>
  </si>
  <si>
    <t>Exterior Photos</t>
  </si>
  <si>
    <t>Capital Needs Assessment (Housing  Authorities only)</t>
  </si>
  <si>
    <t>4.4.B. COORDINATION/APPROVALS/CLEARANCES</t>
  </si>
  <si>
    <r>
      <rPr>
        <b/>
        <sz val="10"/>
        <rFont val="Tahoma"/>
        <family val="2"/>
      </rPr>
      <t>I.</t>
    </r>
    <r>
      <rPr>
        <sz val="10"/>
        <rFont val="Tahoma"/>
        <family val="2"/>
      </rPr>
      <t xml:space="preserve"> # of Non-Zoning Approvals/Clearances Needed</t>
    </r>
  </si>
  <si>
    <t>____0 (5)   ____1 (3)   ___≥2 (0)</t>
  </si>
  <si>
    <r>
      <rPr>
        <b/>
        <sz val="10"/>
        <rFont val="Tahoma"/>
        <family val="2"/>
      </rPr>
      <t>II</t>
    </r>
    <r>
      <rPr>
        <sz val="10"/>
        <rFont val="Tahoma"/>
        <family val="2"/>
      </rPr>
      <t>. Non Zoning Approval/Clearances Supporting Documents</t>
    </r>
  </si>
  <si>
    <t>___Y (5)     ___N(0) ___NA(5)</t>
  </si>
  <si>
    <t>COMMENTS:</t>
  </si>
  <si>
    <r>
      <t>Standard Project</t>
    </r>
    <r>
      <rPr>
        <b/>
        <sz val="10"/>
        <rFont val="Tahoma"/>
        <family val="2"/>
      </rPr>
      <t xml:space="preserve"> SHEET 1 SCORE:</t>
    </r>
  </si>
  <si>
    <t xml:space="preserve">CDBG ATS SCORE SHEET </t>
  </si>
  <si>
    <t xml:space="preserve">       2 of 2</t>
  </si>
  <si>
    <r>
      <t xml:space="preserve">A. </t>
    </r>
    <r>
      <rPr>
        <sz val="10"/>
        <rFont val="Tahoma"/>
        <family val="2"/>
      </rPr>
      <t>Drawings Completion Level</t>
    </r>
  </si>
  <si>
    <t>____N(0) ____S(5) ____D (7) ____F(10)</t>
  </si>
  <si>
    <t>Drawing Formatting</t>
  </si>
  <si>
    <t>____G(0)   ____F(-1)   ____P(-2)</t>
  </si>
  <si>
    <t>Good</t>
  </si>
  <si>
    <t>Fair</t>
  </si>
  <si>
    <t>Poor</t>
  </si>
  <si>
    <t>Specifications Formatting</t>
  </si>
  <si>
    <t>___Y(0) ____N(-2)</t>
  </si>
  <si>
    <t>__≤6m(10)__6-9m(7)___9-12m(5)___12-15m(0)___&gt;15m(-10)</t>
  </si>
  <si>
    <t>1. Cost Estimate Completeness</t>
  </si>
  <si>
    <t>____G(5)   ____F(3)   ____P(0)</t>
  </si>
  <si>
    <t>Poor/None</t>
  </si>
  <si>
    <t>2. Cost Reasonableness</t>
  </si>
  <si>
    <t>____G(5)   ____H(0)   ____L(0)</t>
  </si>
  <si>
    <t>High</t>
  </si>
  <si>
    <t>Low</t>
  </si>
  <si>
    <t xml:space="preserve">       </t>
  </si>
  <si>
    <r>
      <t xml:space="preserve">P10. </t>
    </r>
    <r>
      <rPr>
        <sz val="10"/>
        <rFont val="Tahoma"/>
        <family val="2"/>
      </rPr>
      <t>Draft Bid Advertisement or Quote Solicitation Document (5)</t>
    </r>
  </si>
  <si>
    <r>
      <t xml:space="preserve">P11. </t>
    </r>
    <r>
      <rPr>
        <sz val="10"/>
        <rFont val="Tahoma"/>
        <family val="2"/>
      </rPr>
      <t>Draft Owner Contractor Agreement (10)</t>
    </r>
  </si>
  <si>
    <r>
      <t xml:space="preserve">4.6 SUSTAINABLE FEATURES &amp; DESIGN </t>
    </r>
    <r>
      <rPr>
        <sz val="10"/>
        <rFont val="Arial"/>
        <family val="2"/>
      </rPr>
      <t>Fill out I OR II</t>
    </r>
  </si>
  <si>
    <t>I. SUSTAINABLE/GREEN</t>
  </si>
  <si>
    <t>a. Energy Star Products</t>
  </si>
  <si>
    <t xml:space="preserve">___0(0)   ___3/4(3)   ___5/6(5)  ___NA(5) </t>
  </si>
  <si>
    <t>b. Alternative Energy Sources</t>
  </si>
  <si>
    <t>____Y(5)   ____N(0)   ___NA(5)</t>
  </si>
  <si>
    <t>c. Stormwater Management Practices</t>
  </si>
  <si>
    <t>d. Other Sustainable/Green</t>
  </si>
  <si>
    <t>____Y(10)   ____N(0)</t>
  </si>
  <si>
    <t>____Y(0)   ____N(-25)  ___NA(0)</t>
  </si>
  <si>
    <t>RESIDENTIAL REHAB PROGRAM</t>
  </si>
  <si>
    <t xml:space="preserve"> 1 of 1</t>
  </si>
  <si>
    <t>____Y(5)   ____N(0)</t>
  </si>
  <si>
    <t>____Y(15)   ____N(0)</t>
  </si>
  <si>
    <t>____G(10)   ____F(5)   ____P(0)</t>
  </si>
  <si>
    <t>____Y(20)   ____N(0)</t>
  </si>
  <si>
    <t>Cost Estimating Form</t>
  </si>
  <si>
    <t xml:space="preserve">1. Energy Star </t>
  </si>
  <si>
    <t>___0(0) ___3/4(3)  ___5/6(7) ___≥7(10)  ___NA(10)</t>
  </si>
  <si>
    <t>2. Sustainable/Green</t>
  </si>
  <si>
    <t xml:space="preserve">___0(0)  ___1(3)   ___2+(5)    </t>
  </si>
  <si>
    <t>3. Recycling/Salvage</t>
  </si>
  <si>
    <t xml:space="preserve">___0(0)  ___1(3)   ___2+(5)   </t>
  </si>
  <si>
    <t xml:space="preserve"> PROGRAM TOTAL POINTS</t>
  </si>
  <si>
    <t xml:space="preserve">COMMENTS: </t>
  </si>
  <si>
    <t>INFRASTRUCTURE</t>
  </si>
  <si>
    <t>1 of 1</t>
  </si>
  <si>
    <t>4.4.A INFRASTRUCTURE</t>
  </si>
  <si>
    <t>1. Environmental Remediation Needed</t>
  </si>
  <si>
    <t>___Y(0)  ___N(10)</t>
  </si>
  <si>
    <t>2. Age of property/work item(s)</t>
  </si>
  <si>
    <t>___&lt;5yr(0)___5-10(5)___10+(10)___NA(10)</t>
  </si>
  <si>
    <t>3. Last Repairs/Work</t>
  </si>
  <si>
    <t>4. Unusual Site Conditions</t>
  </si>
  <si>
    <t>____Y(0)   ____N(5) ___NA(5)</t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</si>
  <si>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FEMA FIRM</t>
    </r>
  </si>
  <si>
    <t>___Y(15)  ___N(0)</t>
  </si>
  <si>
    <r>
      <rPr>
        <b/>
        <sz val="10"/>
        <rFont val="Arial"/>
        <family val="2"/>
      </rPr>
      <t>Flood Plain?</t>
    </r>
    <r>
      <rPr>
        <sz val="10"/>
        <rFont val="Arial"/>
        <family val="2"/>
      </rPr>
      <t xml:space="preserve"> ___100  ___500 ___None</t>
    </r>
  </si>
  <si>
    <t>FMC begun?</t>
  </si>
  <si>
    <t>____Y(0) ___N(-10) ___NA(0)</t>
  </si>
  <si>
    <t>6. Pictures</t>
  </si>
  <si>
    <t>___Y(10)  ___N(0)</t>
  </si>
  <si>
    <t>7. Utilities Expansion</t>
  </si>
  <si>
    <t>___Y(0)   ___N(5)   ___NA(5)</t>
  </si>
  <si>
    <t>4.4.B APPROVALS/PERMIT COORDINATION</t>
  </si>
  <si>
    <t>I. Approvals/Permits Supp. Docs</t>
  </si>
  <si>
    <r>
      <t>___0(10)  ___1(7)  ___2(3)   ___</t>
    </r>
    <r>
      <rPr>
        <sz val="10"/>
        <rFont val="Calibri"/>
        <family val="2"/>
      </rPr>
      <t>≥</t>
    </r>
    <r>
      <rPr>
        <sz val="10"/>
        <rFont val="Arial"/>
        <family val="2"/>
      </rPr>
      <t>3(0)</t>
    </r>
  </si>
  <si>
    <t>4.5 CONSTRUCTION DOCUMENTS:</t>
  </si>
  <si>
    <t>___N(0)  ___S(5)  ___D(10)  ___F(15)</t>
  </si>
  <si>
    <t>None      Schematic     Develop      Final</t>
  </si>
  <si>
    <t>__≤6m(15)__6-9m(10)___9-12m(5)___12-15m(0)___&gt;15m(-10)</t>
  </si>
  <si>
    <t>____G(5)   ____H(3)   ____L(3)</t>
  </si>
  <si>
    <t xml:space="preserve">Good                 </t>
  </si>
  <si>
    <t>High or Low</t>
  </si>
  <si>
    <t>____Y(0)   ____N(-25)   ____NA(0)</t>
  </si>
  <si>
    <t>____G(10)   ____F(5)   ____P (0)</t>
  </si>
  <si>
    <t>4.6 SUSTAINABLE FEATURES &amp; DESIGN</t>
  </si>
  <si>
    <t xml:space="preserve">Answer Yes/No </t>
  </si>
  <si>
    <t xml:space="preserve">1 point per training attended up to 3 </t>
  </si>
  <si>
    <t xml:space="preserve">List any non-required, yet relevant housing &amp; community development </t>
  </si>
  <si>
    <t xml:space="preserve"> in the application</t>
  </si>
  <si>
    <t>______</t>
  </si>
  <si>
    <t xml:space="preserve">Other </t>
  </si>
  <si>
    <t xml:space="preserve">Total Score for Other: </t>
  </si>
  <si>
    <t>5.1.C - Community Revitalization Strategy (CRS)</t>
  </si>
  <si>
    <t xml:space="preserve">Yes, and there is a copy of the section of the approved Plan </t>
  </si>
  <si>
    <t>relevant to the project enclosed</t>
  </si>
  <si>
    <t xml:space="preserve">No or copy of the section of the approved Plan </t>
  </si>
  <si>
    <t>relevant to the project is not enclosed</t>
  </si>
  <si>
    <t xml:space="preserve">1.6 - Town meets the goals listed in its current State Plan of </t>
  </si>
  <si>
    <t>Conservation &amp; Development</t>
  </si>
  <si>
    <t>Attended the SC Application Workshop Held in January 2020</t>
  </si>
  <si>
    <t>4.2 - Program Income on Hand as of December 31, 2019</t>
  </si>
  <si>
    <t>Town/City of:</t>
  </si>
  <si>
    <t>Project:</t>
  </si>
  <si>
    <t xml:space="preserve">Reviewer: </t>
  </si>
  <si>
    <t>Date of Review:</t>
  </si>
  <si>
    <t>Applicants were encouraged to use table provided</t>
  </si>
  <si>
    <t xml:space="preserve">10.0 General Application Information </t>
  </si>
  <si>
    <t xml:space="preserve">to this Small Cities grant application.  </t>
  </si>
  <si>
    <t xml:space="preserve">TOTAL POSSIBLE POINTS=  3  </t>
  </si>
  <si>
    <t xml:space="preserve">No </t>
  </si>
  <si>
    <r>
      <t xml:space="preserve">6.10 </t>
    </r>
    <r>
      <rPr>
        <sz val="11"/>
        <rFont val="Arial"/>
        <family val="2"/>
      </rPr>
      <t xml:space="preserve">Has the municipality completed or updated a Section 504/ADA Transition Plan for its facilities                            and its programs within the past 3 years.  </t>
    </r>
    <r>
      <rPr>
        <b/>
        <sz val="11"/>
        <rFont val="Arial"/>
        <family val="2"/>
      </rPr>
      <t>If submitted, award points based on the following:</t>
    </r>
  </si>
  <si>
    <r>
      <t xml:space="preserve">6.9 </t>
    </r>
    <r>
      <rPr>
        <sz val="11"/>
        <rFont val="Arial"/>
        <family val="2"/>
      </rPr>
      <t xml:space="preserve">Has the municipality completed or updated a Section 504/ADA Self Evaluation for all of its rules,                     policies and programs with the past 3 years?  </t>
    </r>
    <r>
      <rPr>
        <b/>
        <sz val="11"/>
        <rFont val="Arial"/>
        <family val="2"/>
      </rPr>
      <t>If submitted, award points based on the following:</t>
    </r>
  </si>
  <si>
    <t>trainings attended by  municipal staff within the last 2 years as it relates</t>
  </si>
  <si>
    <t xml:space="preserve">inaccurate/incomplete information deduct -1 pt per occurance up to -5 points ( e.g. no project address, phone info, incorrect phone contact, FS Email, FS telephone etc.) </t>
  </si>
  <si>
    <t xml:space="preserve">aaccurately in completed this section  </t>
  </si>
  <si>
    <r>
      <rPr>
        <b/>
        <sz val="11"/>
        <rFont val="Arial"/>
        <family val="2"/>
      </rPr>
      <t>6.5</t>
    </r>
    <r>
      <rPr>
        <sz val="11"/>
        <rFont val="Arial"/>
        <family val="2"/>
      </rPr>
      <t xml:space="preserve">  Identify projects, initiatives, and/or actions that the municipality has taken or are in progress in the past 3 years to promote the principles of Fair Housing.  Award points based on the # of actions completed  and documentation of such actions.  See Past Fair Housing Initiatives schedule. </t>
    </r>
  </si>
  <si>
    <r>
      <rPr>
        <b/>
        <sz val="11"/>
        <rFont val="Arial"/>
        <family val="2"/>
      </rPr>
      <t xml:space="preserve">6.8 </t>
    </r>
    <r>
      <rPr>
        <sz val="11"/>
        <rFont val="Arial"/>
        <family val="2"/>
      </rPr>
      <t>Has the municipality completed or updated a Section 504/ADA Self Evaluation for all of its facilities within the past 3 years? If submitted, award points based on the following:</t>
    </r>
  </si>
  <si>
    <t>I. Flood Plain</t>
  </si>
  <si>
    <t xml:space="preserve">Sec 3 Bldg. Conditions </t>
  </si>
  <si>
    <t>Environmental Bldg. Conditions</t>
  </si>
  <si>
    <t>Sec 4 Building Information</t>
  </si>
  <si>
    <t>Sec 5 Building Assessment</t>
  </si>
  <si>
    <t>Sec 1 General Information</t>
  </si>
  <si>
    <t>Sec 2 Site Conditions</t>
  </si>
  <si>
    <r>
      <t xml:space="preserve"> </t>
    </r>
    <r>
      <rPr>
        <sz val="10"/>
        <rFont val="Tahoma"/>
        <family val="2"/>
      </rPr>
      <t>Specifications Completion Level</t>
    </r>
  </si>
  <si>
    <r>
      <t xml:space="preserve"> </t>
    </r>
    <r>
      <rPr>
        <sz val="10"/>
        <rFont val="Tahoma"/>
        <family val="2"/>
      </rPr>
      <t>Electronic Drawings &amp; Specificaions</t>
    </r>
  </si>
  <si>
    <r>
      <t xml:space="preserve"> </t>
    </r>
    <r>
      <rPr>
        <sz val="10"/>
        <rFont val="Tahoma"/>
        <family val="2"/>
      </rPr>
      <t xml:space="preserve">Length of Construction Period </t>
    </r>
    <r>
      <rPr>
        <b/>
        <sz val="10"/>
        <rFont val="Tahoma"/>
        <family val="2"/>
      </rPr>
      <t xml:space="preserve">   </t>
    </r>
  </si>
  <si>
    <r>
      <t xml:space="preserve">B. </t>
    </r>
    <r>
      <rPr>
        <sz val="10"/>
        <rFont val="Tahoma"/>
        <family val="2"/>
      </rPr>
      <t>DOH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Cost Estimate</t>
    </r>
  </si>
  <si>
    <r>
      <t xml:space="preserve">C. </t>
    </r>
    <r>
      <rPr>
        <sz val="10"/>
        <rFont val="Tahoma"/>
        <family val="2"/>
      </rPr>
      <t>Project Development Budget (10)</t>
    </r>
  </si>
  <si>
    <r>
      <rPr>
        <b/>
        <sz val="10"/>
        <rFont val="Tahoma"/>
        <family val="2"/>
      </rPr>
      <t>D1</t>
    </r>
    <r>
      <rPr>
        <sz val="10"/>
        <rFont val="Tahoma"/>
        <family val="2"/>
      </rPr>
      <t>. Consultant Contract (10)</t>
    </r>
  </si>
  <si>
    <r>
      <t xml:space="preserve">D2. </t>
    </r>
    <r>
      <rPr>
        <sz val="10"/>
        <rFont val="Tahoma"/>
        <family val="2"/>
      </rPr>
      <t>A/E Contract (10)</t>
    </r>
  </si>
  <si>
    <r>
      <t xml:space="preserve">D3. </t>
    </r>
    <r>
      <rPr>
        <sz val="10"/>
        <rFont val="Tahoma"/>
        <family val="2"/>
      </rPr>
      <t>Construction Procurement Plan (5)</t>
    </r>
  </si>
  <si>
    <t>e. LEED or green building card</t>
  </si>
  <si>
    <t>f. Utility Incentives/rebate ltr</t>
  </si>
  <si>
    <t>g. Passive House/Net Zero</t>
  </si>
  <si>
    <t>____Y(10)   ____N(0)  ___NA(10)</t>
  </si>
  <si>
    <t xml:space="preserve">STANDARD PROJECT SHEET 2 SCORE: </t>
  </si>
  <si>
    <t xml:space="preserve">STANDARD PROJECT SHEET 1 SCORE: </t>
  </si>
  <si>
    <t xml:space="preserve">STANDARD PROJECT TOTAL: </t>
  </si>
  <si>
    <r>
      <t xml:space="preserve">4.5 CONSTRUCTION </t>
    </r>
    <r>
      <rPr>
        <sz val="10"/>
        <rFont val="Arial"/>
        <family val="2"/>
      </rPr>
      <t>(From forms exhibit 4.5 &amp; 4.5a)</t>
    </r>
  </si>
  <si>
    <t>A2. Town's Procurement Policy</t>
  </si>
  <si>
    <t>A3. Draft Contractor Solicitation Document</t>
  </si>
  <si>
    <t>A4. Draft Bid Package</t>
  </si>
  <si>
    <t>A1. Procurement Process Narrative</t>
  </si>
  <si>
    <t>B2. Initial Inspection Form</t>
  </si>
  <si>
    <t xml:space="preserve">B. </t>
  </si>
  <si>
    <t>B1. Site Evaluation Process Narrative</t>
  </si>
  <si>
    <t xml:space="preserve">C. </t>
  </si>
  <si>
    <t>C1. Hazardous Material Notification Process</t>
  </si>
  <si>
    <t>C2. HazMat Notification Letter</t>
  </si>
  <si>
    <t xml:space="preserve">D. </t>
  </si>
  <si>
    <t>D1. Construction Monitoring Process</t>
  </si>
  <si>
    <t>D2. Progress Insp Form</t>
  </si>
  <si>
    <t>E.</t>
  </si>
  <si>
    <t>E1.  Approvals/Permitting Process</t>
  </si>
  <si>
    <t xml:space="preserve">F. </t>
  </si>
  <si>
    <t>F1. Typical Project Schedule</t>
  </si>
  <si>
    <t xml:space="preserve">G. </t>
  </si>
  <si>
    <t>75% Rule/Walk Away Compliance</t>
  </si>
  <si>
    <t xml:space="preserve">Rehab Stand/Lead/Asbestos Compliance </t>
  </si>
  <si>
    <t xml:space="preserve">H. </t>
  </si>
  <si>
    <t xml:space="preserve">I.  </t>
  </si>
  <si>
    <t>Program Development Budget</t>
  </si>
  <si>
    <t>J</t>
  </si>
  <si>
    <t xml:space="preserve">K. </t>
  </si>
  <si>
    <t>Construction Administration/Consultant Agreement</t>
  </si>
  <si>
    <r>
      <t xml:space="preserve">L.  </t>
    </r>
    <r>
      <rPr>
        <sz val="10"/>
        <rFont val="Tahoma"/>
        <family val="2"/>
      </rPr>
      <t/>
    </r>
  </si>
  <si>
    <t xml:space="preserve">Energy Star/Sustainable/Green/Eco-Friendly Products, Recycling/Salvage </t>
  </si>
  <si>
    <t xml:space="preserve">M. </t>
  </si>
  <si>
    <t xml:space="preserve">Rehab Program Guidelines </t>
  </si>
  <si>
    <t>____Y   ____N</t>
  </si>
  <si>
    <r>
      <t xml:space="preserve">A1. </t>
    </r>
    <r>
      <rPr>
        <sz val="10"/>
        <rFont val="Arial"/>
        <family val="2"/>
      </rPr>
      <t>Drawing/Specs Completion Level</t>
    </r>
  </si>
  <si>
    <r>
      <rPr>
        <b/>
        <sz val="10"/>
        <rFont val="Arial"/>
        <family val="2"/>
      </rPr>
      <t>A2.</t>
    </r>
    <r>
      <rPr>
        <sz val="10"/>
        <rFont val="Arial"/>
        <family val="2"/>
      </rPr>
      <t xml:space="preserve"> Specifications Format/Completion Level</t>
    </r>
  </si>
  <si>
    <r>
      <rPr>
        <b/>
        <sz val="10"/>
        <rFont val="Arial"/>
        <family val="2"/>
      </rPr>
      <t>A3.</t>
    </r>
    <r>
      <rPr>
        <sz val="10"/>
        <rFont val="Arial"/>
        <family val="2"/>
      </rPr>
      <t xml:space="preserve"> Electronic Drawings &amp; Specificaions</t>
    </r>
  </si>
  <si>
    <r>
      <rPr>
        <b/>
        <sz val="10"/>
        <rFont val="Arial"/>
        <family val="2"/>
      </rPr>
      <t>A4.</t>
    </r>
    <r>
      <rPr>
        <sz val="10"/>
        <rFont val="Arial"/>
        <family val="2"/>
      </rPr>
      <t xml:space="preserve"> Length of Construction Period</t>
    </r>
  </si>
  <si>
    <t>C. Project Development Budget</t>
  </si>
  <si>
    <t>D. Dwgs &amp; Spec's Compliance Certification</t>
  </si>
  <si>
    <t>(exhibit 4.5, A1-A4)</t>
  </si>
  <si>
    <r>
      <rPr>
        <b/>
        <sz val="10"/>
        <rFont val="Tahoma"/>
        <family val="2"/>
      </rPr>
      <t>D1</t>
    </r>
    <r>
      <rPr>
        <sz val="10"/>
        <rFont val="Tahoma"/>
        <family val="2"/>
      </rPr>
      <t>. Consultant Contract (15)</t>
    </r>
  </si>
  <si>
    <r>
      <rPr>
        <b/>
        <sz val="10"/>
        <rFont val="Tahoma"/>
        <family val="2"/>
      </rPr>
      <t xml:space="preserve">D2. </t>
    </r>
    <r>
      <rPr>
        <sz val="10"/>
        <rFont val="Tahoma"/>
        <family val="2"/>
      </rPr>
      <t>A/E Contract (10)</t>
    </r>
  </si>
  <si>
    <r>
      <t xml:space="preserve">D3. </t>
    </r>
    <r>
      <rPr>
        <sz val="10"/>
        <rFont val="Tahoma"/>
        <family val="2"/>
      </rPr>
      <t>Construction Procurement Plan (10)</t>
    </r>
  </si>
  <si>
    <r>
      <t xml:space="preserve">D4. </t>
    </r>
    <r>
      <rPr>
        <sz val="10"/>
        <rFont val="Tahoma"/>
        <family val="2"/>
      </rPr>
      <t>Draft Bid Advertisement or Quote Solicitation Document (5)</t>
    </r>
  </si>
  <si>
    <r>
      <t xml:space="preserve">D5. </t>
    </r>
    <r>
      <rPr>
        <sz val="10"/>
        <rFont val="Tahoma"/>
        <family val="2"/>
      </rPr>
      <t>Draft Owner Contractor Agreement (10)</t>
    </r>
  </si>
  <si>
    <t>e. Storm Water Management:</t>
  </si>
  <si>
    <t>f. Construction Waste Diversion</t>
  </si>
  <si>
    <t xml:space="preserve">INFRASTRUCTURE TOTAL POINTS: </t>
  </si>
  <si>
    <t>210 Total pts</t>
  </si>
  <si>
    <t>Total Pts 190</t>
  </si>
  <si>
    <t>___Y(10) ____N(0)</t>
  </si>
  <si>
    <t>Total pts 110</t>
  </si>
  <si>
    <t>Total pts 250</t>
  </si>
  <si>
    <t>2020 CDBG RATING  AND  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</si>
</sst>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16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Border="1"/>
    <xf numFmtId="16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/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7" fillId="2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/>
    <xf numFmtId="0" fontId="7" fillId="0" borderId="1" xfId="0" applyFont="1" applyBorder="1" applyAlignment="1"/>
    <xf numFmtId="0" fontId="7" fillId="0" borderId="2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/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6" xfId="0" applyFont="1" applyBorder="1"/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left"/>
    </xf>
    <xf numFmtId="0" fontId="6" fillId="0" borderId="2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/>
    <xf numFmtId="49" fontId="6" fillId="0" borderId="2" xfId="0" applyNumberFormat="1" applyFont="1" applyBorder="1" applyAlignment="1">
      <alignment horizontal="right"/>
    </xf>
    <xf numFmtId="0" fontId="6" fillId="0" borderId="9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right"/>
    </xf>
    <xf numFmtId="0" fontId="6" fillId="0" borderId="11" xfId="0" applyFont="1" applyBorder="1"/>
    <xf numFmtId="0" fontId="6" fillId="0" borderId="0" xfId="0" applyFont="1" applyFill="1" applyBorder="1"/>
    <xf numFmtId="0" fontId="6" fillId="0" borderId="6" xfId="0" applyFont="1" applyBorder="1" applyProtection="1">
      <protection locked="0"/>
    </xf>
    <xf numFmtId="0" fontId="6" fillId="0" borderId="3" xfId="0" applyFont="1" applyBorder="1"/>
    <xf numFmtId="0" fontId="7" fillId="0" borderId="0" xfId="0" applyFont="1" applyBorder="1" applyAlignment="1">
      <alignment vertical="top" wrapText="1"/>
    </xf>
    <xf numFmtId="0" fontId="6" fillId="0" borderId="11" xfId="0" applyFont="1" applyFill="1" applyBorder="1"/>
    <xf numFmtId="0" fontId="6" fillId="0" borderId="0" xfId="0" applyFont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/>
    <xf numFmtId="0" fontId="6" fillId="0" borderId="2" xfId="0" applyFont="1" applyFill="1" applyBorder="1"/>
    <xf numFmtId="0" fontId="7" fillId="0" borderId="4" xfId="0" applyFont="1" applyFill="1" applyBorder="1"/>
    <xf numFmtId="0" fontId="6" fillId="0" borderId="6" xfId="0" applyFont="1" applyFill="1" applyBorder="1"/>
    <xf numFmtId="0" fontId="4" fillId="0" borderId="0" xfId="0" applyFont="1" applyFill="1"/>
    <xf numFmtId="0" fontId="6" fillId="0" borderId="1" xfId="0" applyFont="1" applyFill="1" applyBorder="1"/>
    <xf numFmtId="0" fontId="6" fillId="0" borderId="4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7" fillId="0" borderId="0" xfId="0" applyFont="1" applyAlignment="1">
      <alignment wrapText="1"/>
    </xf>
    <xf numFmtId="0" fontId="7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14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" fontId="6" fillId="0" borderId="1" xfId="0" applyNumberFormat="1" applyFont="1" applyBorder="1" applyAlignment="1">
      <alignment horizontal="left"/>
    </xf>
    <xf numFmtId="16" fontId="6" fillId="0" borderId="2" xfId="0" applyNumberFormat="1" applyFont="1" applyBorder="1" applyAlignment="1">
      <alignment horizontal="left"/>
    </xf>
    <xf numFmtId="0" fontId="6" fillId="0" borderId="15" xfId="0" applyFont="1" applyBorder="1"/>
    <xf numFmtId="0" fontId="7" fillId="0" borderId="1" xfId="0" applyFont="1" applyBorder="1"/>
    <xf numFmtId="16" fontId="6" fillId="0" borderId="1" xfId="0" applyNumberFormat="1" applyFont="1" applyBorder="1" applyAlignment="1"/>
    <xf numFmtId="16" fontId="6" fillId="0" borderId="9" xfId="0" applyNumberFormat="1" applyFont="1" applyBorder="1" applyAlignment="1"/>
    <xf numFmtId="16" fontId="6" fillId="0" borderId="0" xfId="0" applyNumberFormat="1" applyFont="1" applyBorder="1" applyAlignment="1"/>
    <xf numFmtId="0" fontId="7" fillId="0" borderId="16" xfId="0" applyFont="1" applyBorder="1"/>
    <xf numFmtId="0" fontId="6" fillId="0" borderId="12" xfId="0" applyFont="1" applyBorder="1"/>
    <xf numFmtId="0" fontId="6" fillId="0" borderId="16" xfId="0" applyFont="1" applyBorder="1"/>
    <xf numFmtId="0" fontId="8" fillId="0" borderId="0" xfId="0" applyFont="1"/>
    <xf numFmtId="0" fontId="9" fillId="0" borderId="0" xfId="0" applyFont="1"/>
    <xf numFmtId="0" fontId="3" fillId="3" borderId="0" xfId="0" applyFont="1" applyFill="1"/>
    <xf numFmtId="0" fontId="3" fillId="3" borderId="6" xfId="0" applyFont="1" applyFill="1" applyBorder="1" applyAlignment="1">
      <alignment horizontal="center"/>
    </xf>
    <xf numFmtId="0" fontId="3" fillId="0" borderId="17" xfId="0" applyFont="1" applyBorder="1"/>
    <xf numFmtId="0" fontId="3" fillId="0" borderId="6" xfId="0" applyFont="1" applyBorder="1"/>
    <xf numFmtId="0" fontId="10" fillId="0" borderId="0" xfId="0" applyFont="1"/>
    <xf numFmtId="0" fontId="3" fillId="0" borderId="18" xfId="0" applyFont="1" applyBorder="1"/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3" fillId="0" borderId="16" xfId="0" applyFont="1" applyBorder="1"/>
    <xf numFmtId="0" fontId="13" fillId="0" borderId="9" xfId="0" applyFont="1" applyBorder="1"/>
    <xf numFmtId="0" fontId="6" fillId="0" borderId="11" xfId="0" applyFont="1" applyBorder="1" applyAlignment="1">
      <alignment horizontal="left"/>
    </xf>
    <xf numFmtId="0" fontId="13" fillId="0" borderId="9" xfId="0" applyFont="1" applyBorder="1" applyAlignment="1"/>
    <xf numFmtId="0" fontId="13" fillId="0" borderId="10" xfId="0" applyFont="1" applyBorder="1" applyAlignment="1"/>
    <xf numFmtId="0" fontId="13" fillId="0" borderId="15" xfId="0" applyFont="1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0" xfId="0" applyFont="1" applyBorder="1" applyAlignment="1"/>
    <xf numFmtId="0" fontId="15" fillId="0" borderId="0" xfId="0" applyFont="1" applyBorder="1" applyAlignment="1"/>
    <xf numFmtId="0" fontId="7" fillId="0" borderId="0" xfId="0" applyFont="1" applyFill="1" applyBorder="1"/>
    <xf numFmtId="0" fontId="7" fillId="0" borderId="0" xfId="0" applyFont="1" applyBorder="1"/>
    <xf numFmtId="0" fontId="4" fillId="0" borderId="0" xfId="0" applyFont="1" applyBorder="1"/>
    <xf numFmtId="0" fontId="6" fillId="0" borderId="2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6" fillId="0" borderId="1" xfId="0" applyNumberFormat="1" applyFont="1" applyBorder="1"/>
    <xf numFmtId="49" fontId="6" fillId="0" borderId="9" xfId="0" applyNumberFormat="1" applyFont="1" applyBorder="1"/>
    <xf numFmtId="0" fontId="4" fillId="0" borderId="2" xfId="0" applyFont="1" applyBorder="1"/>
    <xf numFmtId="0" fontId="9" fillId="0" borderId="0" xfId="0" applyFont="1" applyBorder="1" applyAlignment="1">
      <alignment horizontal="left"/>
    </xf>
    <xf numFmtId="0" fontId="4" fillId="0" borderId="0" xfId="0" applyFont="1" applyAlignment="1"/>
    <xf numFmtId="0" fontId="6" fillId="0" borderId="0" xfId="0" applyFont="1" applyBorder="1" applyAlignment="1"/>
    <xf numFmtId="9" fontId="6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1" fillId="0" borderId="0" xfId="0" applyFont="1" applyFill="1"/>
    <xf numFmtId="0" fontId="0" fillId="0" borderId="0" xfId="0" applyFill="1"/>
    <xf numFmtId="0" fontId="16" fillId="0" borderId="0" xfId="1" applyFont="1"/>
    <xf numFmtId="0" fontId="5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13" fillId="0" borderId="0" xfId="1" applyFont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21" fillId="0" borderId="0" xfId="1" applyFont="1"/>
    <xf numFmtId="0" fontId="17" fillId="0" borderId="6" xfId="1" applyFont="1" applyBorder="1"/>
    <xf numFmtId="0" fontId="17" fillId="0" borderId="0" xfId="1" applyFont="1" applyBorder="1"/>
    <xf numFmtId="0" fontId="5" fillId="0" borderId="0" xfId="1" applyFont="1" applyBorder="1"/>
    <xf numFmtId="0" fontId="17" fillId="0" borderId="0" xfId="1" applyFont="1" applyFill="1" applyBorder="1"/>
    <xf numFmtId="0" fontId="22" fillId="0" borderId="0" xfId="1" applyFont="1" applyAlignment="1">
      <alignment vertical="top"/>
    </xf>
    <xf numFmtId="0" fontId="13" fillId="0" borderId="0" xfId="1" applyFont="1" applyAlignment="1">
      <alignment vertical="top"/>
    </xf>
    <xf numFmtId="0" fontId="21" fillId="0" borderId="0" xfId="1" applyFont="1" applyAlignment="1">
      <alignment horizontal="left" indent="4"/>
    </xf>
    <xf numFmtId="0" fontId="3" fillId="0" borderId="6" xfId="1" applyFont="1" applyBorder="1"/>
    <xf numFmtId="0" fontId="3" fillId="0" borderId="0" xfId="1" applyFont="1" applyBorder="1"/>
    <xf numFmtId="0" fontId="21" fillId="0" borderId="21" xfId="1" applyFont="1" applyBorder="1"/>
    <xf numFmtId="0" fontId="21" fillId="0" borderId="0" xfId="1" applyFont="1" applyBorder="1"/>
    <xf numFmtId="0" fontId="21" fillId="0" borderId="0" xfId="1" applyFont="1" applyBorder="1" applyAlignment="1">
      <alignment horizontal="left"/>
    </xf>
    <xf numFmtId="0" fontId="17" fillId="0" borderId="6" xfId="1" applyFont="1" applyFill="1" applyBorder="1"/>
    <xf numFmtId="0" fontId="22" fillId="0" borderId="0" xfId="1" applyFont="1" applyBorder="1"/>
    <xf numFmtId="0" fontId="17" fillId="0" borderId="0" xfId="1" applyFont="1" applyAlignment="1">
      <alignment vertical="top"/>
    </xf>
    <xf numFmtId="0" fontId="21" fillId="0" borderId="0" xfId="1" applyFont="1" applyAlignment="1">
      <alignment horizontal="left" vertical="top"/>
    </xf>
    <xf numFmtId="0" fontId="2" fillId="0" borderId="0" xfId="1" applyFont="1"/>
    <xf numFmtId="0" fontId="23" fillId="0" borderId="0" xfId="1" applyFont="1"/>
    <xf numFmtId="0" fontId="24" fillId="0" borderId="0" xfId="1" applyFont="1"/>
    <xf numFmtId="0" fontId="22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22" fillId="0" borderId="0" xfId="1" applyFont="1"/>
    <xf numFmtId="0" fontId="21" fillId="0" borderId="0" xfId="1" applyFont="1" applyFill="1"/>
    <xf numFmtId="0" fontId="17" fillId="0" borderId="0" xfId="1" applyFont="1" applyFill="1"/>
    <xf numFmtId="0" fontId="13" fillId="0" borderId="0" xfId="1" applyFont="1" applyFill="1"/>
    <xf numFmtId="0" fontId="22" fillId="0" borderId="0" xfId="1" applyFont="1" applyFill="1"/>
    <xf numFmtId="0" fontId="18" fillId="0" borderId="0" xfId="1" applyFont="1" applyFill="1"/>
    <xf numFmtId="0" fontId="5" fillId="0" borderId="0" xfId="1" applyFont="1" applyAlignment="1">
      <alignment horizontal="left"/>
    </xf>
    <xf numFmtId="0" fontId="5" fillId="4" borderId="0" xfId="1" applyFont="1" applyFill="1"/>
    <xf numFmtId="0" fontId="13" fillId="0" borderId="0" xfId="1" applyFont="1" applyAlignment="1">
      <alignment horizontal="center"/>
    </xf>
    <xf numFmtId="0" fontId="3" fillId="0" borderId="0" xfId="1" applyFont="1" applyFill="1" applyBorder="1"/>
    <xf numFmtId="0" fontId="21" fillId="0" borderId="0" xfId="1" applyFont="1" applyAlignment="1">
      <alignment horizontal="center"/>
    </xf>
    <xf numFmtId="0" fontId="5" fillId="0" borderId="0" xfId="1" applyFont="1" applyFill="1"/>
    <xf numFmtId="0" fontId="3" fillId="0" borderId="0" xfId="1" applyFont="1" applyFill="1"/>
    <xf numFmtId="0" fontId="21" fillId="0" borderId="0" xfId="1" applyFont="1" applyFill="1" applyAlignment="1">
      <alignment horizontal="right"/>
    </xf>
    <xf numFmtId="0" fontId="20" fillId="0" borderId="0" xfId="1" applyFont="1" applyFill="1"/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1" fillId="0" borderId="0" xfId="0" applyFont="1"/>
    <xf numFmtId="0" fontId="0" fillId="0" borderId="4" xfId="0" applyBorder="1"/>
    <xf numFmtId="0" fontId="0" fillId="0" borderId="11" xfId="0" applyBorder="1"/>
    <xf numFmtId="0" fontId="20" fillId="0" borderId="0" xfId="0" applyFont="1"/>
    <xf numFmtId="0" fontId="0" fillId="0" borderId="0" xfId="0" applyFill="1" applyAlignment="1"/>
    <xf numFmtId="0" fontId="3" fillId="3" borderId="0" xfId="0" applyFont="1" applyFill="1" applyBorder="1" applyAlignment="1">
      <alignment horizontal="center"/>
    </xf>
    <xf numFmtId="0" fontId="12" fillId="0" borderId="2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27" fillId="0" borderId="6" xfId="0" applyFont="1" applyBorder="1"/>
    <xf numFmtId="0" fontId="28" fillId="0" borderId="0" xfId="0" applyFont="1"/>
    <xf numFmtId="0" fontId="29" fillId="0" borderId="0" xfId="0" applyFont="1"/>
    <xf numFmtId="0" fontId="0" fillId="4" borderId="0" xfId="0" applyFill="1" applyAlignment="1"/>
    <xf numFmtId="0" fontId="0" fillId="4" borderId="0" xfId="0" applyFill="1"/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8" fillId="0" borderId="0" xfId="1" applyFont="1" applyFill="1" applyAlignment="1">
      <alignment horizontal="left"/>
    </xf>
    <xf numFmtId="0" fontId="16" fillId="0" borderId="0" xfId="1" applyFont="1" applyFill="1"/>
    <xf numFmtId="0" fontId="21" fillId="0" borderId="0" xfId="1" applyFont="1" applyFill="1" applyAlignment="1">
      <alignment horizontal="center"/>
    </xf>
    <xf numFmtId="0" fontId="5" fillId="0" borderId="0" xfId="1" applyFont="1" applyFill="1" applyBorder="1"/>
    <xf numFmtId="0" fontId="3" fillId="0" borderId="6" xfId="1" applyFont="1" applyFill="1" applyBorder="1"/>
    <xf numFmtId="0" fontId="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22" fillId="0" borderId="0" xfId="1" applyFont="1" applyFill="1" applyAlignment="1">
      <alignment vertical="center"/>
    </xf>
    <xf numFmtId="0" fontId="21" fillId="0" borderId="0" xfId="1" applyFont="1" applyFill="1" applyAlignment="1">
      <alignment horizontal="left"/>
    </xf>
    <xf numFmtId="0" fontId="5" fillId="0" borderId="6" xfId="1" applyFont="1" applyFill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1" xfId="0" applyFont="1" applyBorder="1" applyAlignment="1"/>
    <xf numFmtId="0" fontId="13" fillId="0" borderId="2" xfId="0" applyFont="1" applyBorder="1" applyAlignment="1"/>
    <xf numFmtId="0" fontId="13" fillId="0" borderId="3" xfId="0" applyFont="1" applyBorder="1" applyAlignment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3" fillId="0" borderId="12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6" fillId="0" borderId="0" xfId="0" applyFont="1" applyBorder="1" applyAlignment="1">
      <alignment wrapText="1"/>
    </xf>
    <xf numFmtId="0" fontId="4" fillId="0" borderId="0" xfId="0" applyFont="1" applyAlignment="1"/>
    <xf numFmtId="0" fontId="6" fillId="0" borderId="0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" fontId="6" fillId="0" borderId="1" xfId="0" applyNumberFormat="1" applyFont="1" applyBorder="1" applyAlignment="1">
      <alignment horizontal="left"/>
    </xf>
    <xf numFmtId="16" fontId="6" fillId="0" borderId="2" xfId="0" applyNumberFormat="1" applyFont="1" applyBorder="1" applyAlignment="1">
      <alignment horizontal="left"/>
    </xf>
    <xf numFmtId="16" fontId="6" fillId="0" borderId="3" xfId="0" applyNumberFormat="1" applyFont="1" applyBorder="1" applyAlignment="1">
      <alignment horizontal="left"/>
    </xf>
    <xf numFmtId="16" fontId="6" fillId="0" borderId="9" xfId="0" applyNumberFormat="1" applyFont="1" applyBorder="1" applyAlignment="1">
      <alignment horizontal="left"/>
    </xf>
    <xf numFmtId="16" fontId="6" fillId="0" borderId="10" xfId="0" applyNumberFormat="1" applyFont="1" applyBorder="1" applyAlignment="1">
      <alignment horizontal="left"/>
    </xf>
    <xf numFmtId="16" fontId="6" fillId="0" borderId="15" xfId="0" applyNumberFormat="1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16" fontId="6" fillId="0" borderId="0" xfId="0" applyNumberFormat="1" applyFont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6" workbookViewId="0">
      <selection activeCell="A2" sqref="A2:I2"/>
    </sheetView>
  </sheetViews>
  <sheetFormatPr defaultColWidth="9.140625" defaultRowHeight="15" x14ac:dyDescent="0.25"/>
  <cols>
    <col min="1" max="3" width="9.140625" style="2"/>
    <col min="4" max="4" width="9.85546875" style="2" customWidth="1"/>
    <col min="5" max="5" width="8.7109375" style="2" customWidth="1"/>
    <col min="6" max="16384" width="9.140625" style="2"/>
  </cols>
  <sheetData>
    <row r="1" spans="1:11" ht="18" x14ac:dyDescent="0.25">
      <c r="A1" s="89"/>
      <c r="B1" s="89"/>
      <c r="C1" s="89"/>
      <c r="D1" s="89"/>
      <c r="E1" s="89"/>
      <c r="F1" s="89"/>
      <c r="G1" s="89"/>
      <c r="H1" s="89"/>
      <c r="I1" s="89"/>
    </row>
    <row r="2" spans="1:11" ht="18" x14ac:dyDescent="0.25">
      <c r="A2" s="214" t="s">
        <v>396</v>
      </c>
      <c r="B2" s="214"/>
      <c r="C2" s="214"/>
      <c r="D2" s="214"/>
      <c r="E2" s="214"/>
      <c r="F2" s="214"/>
      <c r="G2" s="214"/>
      <c r="H2" s="214"/>
      <c r="I2" s="214"/>
    </row>
    <row r="3" spans="1:11" ht="18" x14ac:dyDescent="0.25">
      <c r="A3" s="89"/>
      <c r="B3" s="89"/>
      <c r="C3" s="89"/>
      <c r="D3" s="89"/>
      <c r="E3" s="89"/>
      <c r="F3" s="89"/>
      <c r="G3" s="89"/>
      <c r="H3" s="89"/>
      <c r="I3" s="89"/>
    </row>
    <row r="4" spans="1:11" ht="18" x14ac:dyDescent="0.25">
      <c r="A4" s="89"/>
      <c r="B4" s="89"/>
      <c r="C4" s="89"/>
      <c r="D4" s="89"/>
      <c r="E4" s="89"/>
      <c r="F4" s="1" t="s">
        <v>309</v>
      </c>
      <c r="G4" s="1"/>
      <c r="H4" s="212"/>
      <c r="I4" s="213"/>
    </row>
    <row r="5" spans="1:11" ht="18" x14ac:dyDescent="0.25">
      <c r="A5" s="89"/>
      <c r="B5" s="89"/>
      <c r="C5" s="89"/>
      <c r="D5" s="89"/>
      <c r="E5" s="89"/>
      <c r="F5" s="89"/>
      <c r="G5" s="89"/>
      <c r="H5" s="89"/>
      <c r="I5" s="89"/>
    </row>
    <row r="6" spans="1:11" ht="15.75" x14ac:dyDescent="0.25">
      <c r="A6" s="208" t="s">
        <v>306</v>
      </c>
      <c r="B6" s="208"/>
      <c r="C6" s="209"/>
      <c r="D6" s="210"/>
      <c r="E6" s="210"/>
      <c r="F6" s="211"/>
      <c r="G6" s="90"/>
      <c r="H6" s="90"/>
      <c r="I6" s="90"/>
    </row>
    <row r="7" spans="1:11" ht="15.75" x14ac:dyDescent="0.25">
      <c r="A7" s="1"/>
      <c r="B7" s="1"/>
      <c r="C7" s="1"/>
      <c r="D7" s="1"/>
      <c r="E7" s="1"/>
      <c r="F7" s="1"/>
      <c r="G7" s="1"/>
      <c r="H7" s="1"/>
      <c r="I7" s="1"/>
    </row>
    <row r="8" spans="1:11" ht="15.75" x14ac:dyDescent="0.25">
      <c r="A8" s="208" t="s">
        <v>307</v>
      </c>
      <c r="B8" s="208"/>
      <c r="C8" s="209"/>
      <c r="D8" s="210"/>
      <c r="E8" s="210"/>
      <c r="F8" s="210"/>
      <c r="G8" s="210"/>
      <c r="H8" s="210"/>
      <c r="I8" s="211"/>
    </row>
    <row r="9" spans="1:11" ht="15.75" x14ac:dyDescent="0.25">
      <c r="A9" s="1"/>
      <c r="B9" s="1"/>
      <c r="C9" s="1"/>
      <c r="D9" s="1"/>
      <c r="E9" s="1"/>
      <c r="F9" s="1"/>
      <c r="G9" s="1"/>
      <c r="H9" s="1"/>
      <c r="I9" s="4"/>
    </row>
    <row r="10" spans="1:11" ht="15.75" x14ac:dyDescent="0.25">
      <c r="A10" s="208" t="s">
        <v>308</v>
      </c>
      <c r="B10" s="208"/>
      <c r="C10" s="209"/>
      <c r="D10" s="210"/>
      <c r="E10" s="210"/>
      <c r="F10" s="211"/>
      <c r="G10" s="1"/>
      <c r="H10" s="1"/>
      <c r="I10" s="1"/>
      <c r="J10" s="67"/>
      <c r="K10" s="67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67"/>
      <c r="K11" s="67"/>
    </row>
    <row r="12" spans="1:11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67"/>
      <c r="K12" s="67"/>
    </row>
    <row r="13" spans="1:11" ht="16.5" thickBot="1" x14ac:dyDescent="0.3">
      <c r="A13" s="91" t="s">
        <v>48</v>
      </c>
      <c r="B13" s="91"/>
      <c r="C13" s="91"/>
      <c r="D13" s="91"/>
      <c r="E13" s="91"/>
      <c r="F13" s="91" t="s">
        <v>49</v>
      </c>
      <c r="G13" s="92">
        <f>'Need and Impact'!I72</f>
        <v>0</v>
      </c>
      <c r="H13" s="91"/>
      <c r="I13" s="91"/>
      <c r="J13" s="67"/>
      <c r="K13" s="67"/>
    </row>
    <row r="14" spans="1:11" ht="16.5" thickBot="1" x14ac:dyDescent="0.3">
      <c r="A14" s="91"/>
      <c r="B14" s="91"/>
      <c r="C14" s="91"/>
      <c r="D14" s="91"/>
      <c r="E14" s="91"/>
      <c r="F14" s="91"/>
      <c r="G14" s="91"/>
      <c r="H14" s="91"/>
      <c r="I14" s="91"/>
      <c r="J14" s="67"/>
      <c r="K14" s="67"/>
    </row>
    <row r="15" spans="1:11" ht="16.5" thickBot="1" x14ac:dyDescent="0.3">
      <c r="A15" s="91" t="s">
        <v>50</v>
      </c>
      <c r="B15" s="91"/>
      <c r="C15" s="91"/>
      <c r="D15" s="91"/>
      <c r="E15" s="91"/>
      <c r="F15" s="91" t="s">
        <v>49</v>
      </c>
      <c r="G15" s="92">
        <f>Capacity!I92</f>
        <v>0</v>
      </c>
      <c r="H15" s="91"/>
      <c r="I15" s="91"/>
      <c r="J15" s="67"/>
      <c r="K15" s="67"/>
    </row>
    <row r="16" spans="1:11" ht="16.5" thickBot="1" x14ac:dyDescent="0.3">
      <c r="A16" s="91"/>
      <c r="B16" s="91"/>
      <c r="C16" s="91"/>
      <c r="D16" s="91"/>
      <c r="E16" s="91"/>
      <c r="F16" s="91"/>
      <c r="G16" s="91"/>
      <c r="H16" s="91"/>
      <c r="I16" s="91"/>
      <c r="J16" s="67"/>
      <c r="K16" s="67"/>
    </row>
    <row r="17" spans="1:11" ht="16.5" thickBot="1" x14ac:dyDescent="0.3">
      <c r="A17" s="91" t="s">
        <v>51</v>
      </c>
      <c r="B17" s="91"/>
      <c r="C17" s="91"/>
      <c r="D17" s="91"/>
      <c r="E17" s="91"/>
      <c r="F17" s="91" t="s">
        <v>49</v>
      </c>
      <c r="G17" s="92">
        <f>'Construction- Environment'!J247</f>
        <v>0</v>
      </c>
      <c r="H17" s="91"/>
      <c r="I17" s="91"/>
      <c r="J17" s="67"/>
      <c r="K17" s="67"/>
    </row>
    <row r="18" spans="1:11" ht="16.5" thickBot="1" x14ac:dyDescent="0.3">
      <c r="A18" s="91"/>
      <c r="B18" s="91"/>
      <c r="C18" s="91"/>
      <c r="D18" s="91"/>
      <c r="E18" s="91"/>
      <c r="F18" s="91"/>
      <c r="G18" s="91"/>
      <c r="H18" s="91"/>
      <c r="I18" s="91"/>
      <c r="J18" s="67"/>
      <c r="K18" s="67"/>
    </row>
    <row r="19" spans="1:11" ht="16.5" thickBot="1" x14ac:dyDescent="0.3">
      <c r="A19" s="91" t="s">
        <v>52</v>
      </c>
      <c r="B19" s="91"/>
      <c r="C19" s="91"/>
      <c r="D19" s="91"/>
      <c r="E19" s="91"/>
      <c r="F19" s="91" t="s">
        <v>49</v>
      </c>
      <c r="G19" s="92">
        <f>'Fair Housing SC'!I104</f>
        <v>0</v>
      </c>
      <c r="H19" s="91"/>
      <c r="I19" s="91"/>
      <c r="J19" s="67"/>
      <c r="K19" s="67"/>
    </row>
    <row r="20" spans="1:11" ht="16.5" thickBot="1" x14ac:dyDescent="0.3">
      <c r="A20" s="91"/>
      <c r="B20" s="91"/>
      <c r="C20" s="91"/>
      <c r="D20" s="91"/>
      <c r="E20" s="91"/>
      <c r="F20" s="91"/>
      <c r="G20" s="185"/>
      <c r="H20" s="91"/>
      <c r="I20" s="91"/>
      <c r="J20" s="67"/>
      <c r="K20" s="67"/>
    </row>
    <row r="21" spans="1:11" ht="16.5" thickBot="1" x14ac:dyDescent="0.3">
      <c r="A21" s="91" t="s">
        <v>53</v>
      </c>
      <c r="B21" s="91"/>
      <c r="C21" s="91"/>
      <c r="D21" s="91"/>
      <c r="E21" s="91"/>
      <c r="F21" s="91" t="s">
        <v>294</v>
      </c>
      <c r="G21" s="92">
        <f>Other!I28</f>
        <v>0</v>
      </c>
      <c r="H21" s="91"/>
      <c r="I21" s="91"/>
      <c r="J21" s="67"/>
      <c r="K21" s="67"/>
    </row>
    <row r="22" spans="1:11" ht="16.5" thickBot="1" x14ac:dyDescent="0.3">
      <c r="A22" s="91"/>
      <c r="B22" s="91"/>
      <c r="C22" s="91"/>
      <c r="D22" s="91"/>
      <c r="E22" s="91"/>
      <c r="F22" s="91"/>
      <c r="G22" s="91"/>
      <c r="H22" s="91"/>
      <c r="I22" s="91"/>
      <c r="J22" s="67"/>
      <c r="K22" s="67"/>
    </row>
    <row r="23" spans="1:11" ht="16.5" thickBot="1" x14ac:dyDescent="0.3">
      <c r="A23" s="91"/>
      <c r="B23" s="91"/>
      <c r="C23" s="91"/>
      <c r="D23" s="91" t="s">
        <v>54</v>
      </c>
      <c r="E23" s="91"/>
      <c r="F23" s="91" t="s">
        <v>55</v>
      </c>
      <c r="G23" s="92">
        <f>SUM(G13,G15,G17,G19)</f>
        <v>0</v>
      </c>
      <c r="H23" s="91"/>
      <c r="I23" s="91"/>
      <c r="J23" s="67"/>
      <c r="K23" s="67"/>
    </row>
    <row r="24" spans="1:11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67"/>
      <c r="K24" s="67"/>
    </row>
    <row r="25" spans="1:11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67"/>
      <c r="K25" s="67"/>
    </row>
    <row r="26" spans="1:11" ht="15.75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1" ht="15.75" x14ac:dyDescent="0.25">
      <c r="A27" s="1" t="s">
        <v>56</v>
      </c>
      <c r="B27" s="1"/>
      <c r="C27" s="1"/>
      <c r="D27" s="1"/>
      <c r="E27" s="1">
        <v>28</v>
      </c>
      <c r="F27" s="1"/>
      <c r="G27" s="1"/>
      <c r="H27" s="1"/>
      <c r="I27" s="1"/>
    </row>
    <row r="28" spans="1:11" ht="15.75" x14ac:dyDescent="0.25">
      <c r="A28" s="1" t="s">
        <v>57</v>
      </c>
      <c r="B28" s="1"/>
      <c r="C28" s="1"/>
      <c r="D28" s="1"/>
      <c r="E28" s="1">
        <v>27</v>
      </c>
      <c r="F28" s="1"/>
      <c r="G28" s="1"/>
      <c r="H28" s="1"/>
      <c r="I28" s="1"/>
    </row>
    <row r="29" spans="1:11" ht="15.75" x14ac:dyDescent="0.25">
      <c r="A29" s="1" t="s">
        <v>58</v>
      </c>
      <c r="B29" s="1"/>
      <c r="C29" s="1"/>
      <c r="D29" s="1"/>
      <c r="E29" s="1">
        <v>25</v>
      </c>
      <c r="F29" s="1"/>
      <c r="G29" s="1"/>
      <c r="H29" s="1"/>
      <c r="I29" s="1"/>
    </row>
    <row r="30" spans="1:11" ht="15.75" x14ac:dyDescent="0.25">
      <c r="A30" s="1" t="s">
        <v>59</v>
      </c>
      <c r="B30" s="1"/>
      <c r="C30" s="1"/>
      <c r="D30" s="1"/>
      <c r="E30" s="4">
        <v>20</v>
      </c>
      <c r="F30" s="1"/>
      <c r="G30" s="1"/>
      <c r="H30" s="1"/>
      <c r="I30" s="1"/>
    </row>
    <row r="31" spans="1:11" ht="15.75" x14ac:dyDescent="0.25">
      <c r="A31" s="1" t="s">
        <v>295</v>
      </c>
      <c r="B31" s="1"/>
      <c r="C31" s="1"/>
      <c r="D31" s="1"/>
      <c r="E31" s="4">
        <v>3</v>
      </c>
      <c r="F31" s="1"/>
      <c r="G31" s="1"/>
      <c r="H31" s="1"/>
      <c r="I31" s="1"/>
    </row>
    <row r="32" spans="1:11" ht="3" customHeight="1" thickBot="1" x14ac:dyDescent="0.3">
      <c r="A32" s="1"/>
      <c r="B32" s="1"/>
      <c r="C32" s="1"/>
      <c r="D32" s="1"/>
      <c r="E32" s="93"/>
      <c r="F32" s="1"/>
      <c r="G32" s="1"/>
      <c r="H32" s="1"/>
      <c r="I32" s="1"/>
    </row>
    <row r="33" spans="1:9" ht="16.5" thickTop="1" x14ac:dyDescent="0.25">
      <c r="A33" s="3" t="s">
        <v>60</v>
      </c>
      <c r="C33" s="3"/>
      <c r="D33" s="3"/>
      <c r="E33" s="3">
        <f>SUM(E27:E32)</f>
        <v>103</v>
      </c>
      <c r="F33" s="1"/>
      <c r="G33" s="1"/>
      <c r="H33" s="1"/>
      <c r="I33" s="1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</sheetData>
  <mergeCells count="8">
    <mergeCell ref="A10:B10"/>
    <mergeCell ref="C10:F10"/>
    <mergeCell ref="H4:I4"/>
    <mergeCell ref="A2:I2"/>
    <mergeCell ref="A6:B6"/>
    <mergeCell ref="C6:F6"/>
    <mergeCell ref="A8:B8"/>
    <mergeCell ref="C8:I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55" zoomScale="160" zoomScaleNormal="160" zoomScaleSheetLayoutView="100" workbookViewId="0">
      <selection activeCell="I72" sqref="I72"/>
    </sheetView>
  </sheetViews>
  <sheetFormatPr defaultColWidth="9.140625" defaultRowHeight="15" x14ac:dyDescent="0.25"/>
  <cols>
    <col min="1" max="3" width="9.140625" style="2"/>
    <col min="4" max="4" width="9.85546875" style="2" customWidth="1"/>
    <col min="5" max="6" width="9.140625" style="2"/>
    <col min="7" max="7" width="9.42578125" style="2" customWidth="1"/>
    <col min="8" max="16384" width="9.140625" style="2"/>
  </cols>
  <sheetData>
    <row r="1" spans="1:9" ht="18" x14ac:dyDescent="0.25">
      <c r="A1" s="214" t="s">
        <v>61</v>
      </c>
      <c r="B1" s="214"/>
      <c r="C1" s="214"/>
      <c r="D1" s="214"/>
      <c r="E1" s="214"/>
      <c r="F1" s="214"/>
      <c r="G1" s="214"/>
      <c r="H1" s="214"/>
      <c r="I1" s="214"/>
    </row>
    <row r="2" spans="1:9" ht="15.75" thickBot="1" x14ac:dyDescent="0.3">
      <c r="A2" s="10"/>
      <c r="B2" s="10"/>
      <c r="C2" s="10"/>
      <c r="D2" s="10"/>
      <c r="E2" s="10"/>
      <c r="F2" s="10"/>
      <c r="G2" s="10"/>
      <c r="H2" s="10"/>
      <c r="I2" s="10"/>
    </row>
    <row r="3" spans="1:9" ht="16.5" thickBot="1" x14ac:dyDescent="0.3">
      <c r="A3" s="10" t="s">
        <v>62</v>
      </c>
      <c r="B3" s="10"/>
      <c r="C3" s="10"/>
      <c r="D3" s="10"/>
      <c r="E3" s="10"/>
      <c r="F3" s="10"/>
      <c r="G3" s="10"/>
      <c r="H3" s="10"/>
      <c r="I3" s="94"/>
    </row>
    <row r="4" spans="1:9" ht="15.75" x14ac:dyDescent="0.25">
      <c r="A4" s="10"/>
      <c r="B4" s="10"/>
      <c r="C4" s="10"/>
      <c r="D4" s="10"/>
      <c r="E4" s="10"/>
      <c r="F4" s="10"/>
      <c r="G4" s="10"/>
      <c r="H4" s="10"/>
      <c r="I4" s="4"/>
    </row>
    <row r="5" spans="1:9" ht="30.75" customHeight="1" x14ac:dyDescent="0.25">
      <c r="A5" s="218" t="s">
        <v>63</v>
      </c>
      <c r="B5" s="219"/>
      <c r="C5" s="219"/>
      <c r="D5" s="219"/>
      <c r="E5" s="219"/>
      <c r="F5" s="219"/>
      <c r="G5" s="219"/>
      <c r="H5" s="220"/>
      <c r="I5" s="4"/>
    </row>
    <row r="6" spans="1:9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6.5" thickBot="1" x14ac:dyDescent="0.3">
      <c r="A7" s="18" t="s">
        <v>64</v>
      </c>
      <c r="B7" s="95"/>
      <c r="I7" s="4"/>
    </row>
    <row r="8" spans="1:9" ht="17.25" thickTop="1" thickBot="1" x14ac:dyDescent="0.3">
      <c r="A8" s="10" t="s">
        <v>65</v>
      </c>
      <c r="H8" s="34">
        <v>2.5</v>
      </c>
      <c r="I8" s="96"/>
    </row>
    <row r="9" spans="1:9" ht="15.75" thickBot="1" x14ac:dyDescent="0.3">
      <c r="A9" s="10"/>
      <c r="H9" s="97"/>
      <c r="I9" s="10"/>
    </row>
    <row r="10" spans="1:9" ht="16.5" thickBot="1" x14ac:dyDescent="0.3">
      <c r="A10" s="10" t="s">
        <v>66</v>
      </c>
      <c r="H10" s="98">
        <v>3</v>
      </c>
      <c r="I10" s="94"/>
    </row>
    <row r="11" spans="1:9" ht="16.5" thickBot="1" x14ac:dyDescent="0.3">
      <c r="A11" s="10"/>
      <c r="H11" s="97"/>
      <c r="I11" s="4"/>
    </row>
    <row r="12" spans="1:9" ht="16.5" thickBot="1" x14ac:dyDescent="0.3">
      <c r="A12" s="18" t="s">
        <v>67</v>
      </c>
      <c r="B12" s="18"/>
      <c r="C12" s="18"/>
      <c r="D12" s="10"/>
      <c r="E12" s="10"/>
      <c r="F12" s="10"/>
      <c r="G12" s="10"/>
      <c r="H12" s="10"/>
      <c r="I12" s="94"/>
    </row>
    <row r="13" spans="1:9" ht="15.75" x14ac:dyDescent="0.25">
      <c r="A13" s="10"/>
      <c r="H13" s="97"/>
      <c r="I13" s="4"/>
    </row>
    <row r="14" spans="1:9" ht="15.75" x14ac:dyDescent="0.25">
      <c r="A14" s="31" t="s">
        <v>68</v>
      </c>
      <c r="B14" s="87" t="s">
        <v>69</v>
      </c>
      <c r="C14" s="74"/>
      <c r="D14" s="75"/>
      <c r="E14" s="54" t="s">
        <v>70</v>
      </c>
      <c r="F14" s="46"/>
      <c r="G14" s="54"/>
      <c r="H14" s="34">
        <v>3</v>
      </c>
      <c r="I14" s="4"/>
    </row>
    <row r="15" spans="1:9" ht="15.75" x14ac:dyDescent="0.25">
      <c r="A15" s="88" t="s">
        <v>71</v>
      </c>
      <c r="B15" s="87" t="s">
        <v>72</v>
      </c>
      <c r="C15" s="74"/>
      <c r="D15" s="75"/>
      <c r="E15" s="88" t="s">
        <v>70</v>
      </c>
      <c r="F15" s="87"/>
      <c r="G15" s="75"/>
      <c r="H15" s="99">
        <v>5</v>
      </c>
      <c r="I15" s="4"/>
    </row>
    <row r="16" spans="1:9" ht="15.75" x14ac:dyDescent="0.25">
      <c r="A16" s="88" t="s">
        <v>73</v>
      </c>
      <c r="B16" s="87" t="s">
        <v>74</v>
      </c>
      <c r="C16" s="74"/>
      <c r="D16" s="75"/>
      <c r="E16" s="46" t="s">
        <v>70</v>
      </c>
      <c r="F16" s="43"/>
      <c r="G16" s="54"/>
      <c r="H16" s="99">
        <v>3</v>
      </c>
      <c r="I16" s="4"/>
    </row>
    <row r="17" spans="1:9" ht="15.75" x14ac:dyDescent="0.25">
      <c r="A17" s="31" t="s">
        <v>75</v>
      </c>
      <c r="B17" s="46" t="s">
        <v>76</v>
      </c>
      <c r="C17" s="43"/>
      <c r="D17" s="54"/>
      <c r="E17" s="51" t="s">
        <v>70</v>
      </c>
      <c r="F17" s="48"/>
      <c r="G17" s="54"/>
      <c r="H17" s="34">
        <v>2</v>
      </c>
      <c r="I17" s="4"/>
    </row>
    <row r="18" spans="1:9" ht="15.75" x14ac:dyDescent="0.25">
      <c r="A18" s="10"/>
      <c r="H18" s="97"/>
      <c r="I18" s="4"/>
    </row>
    <row r="19" spans="1:9" ht="16.5" thickBot="1" x14ac:dyDescent="0.3">
      <c r="A19" s="11"/>
      <c r="B19" s="67"/>
      <c r="H19" s="97"/>
      <c r="I19" s="4"/>
    </row>
    <row r="20" spans="1:9" ht="16.5" thickBot="1" x14ac:dyDescent="0.3">
      <c r="A20" s="18" t="s">
        <v>77</v>
      </c>
      <c r="B20" s="18"/>
      <c r="C20" s="18"/>
      <c r="D20" s="18"/>
      <c r="E20" s="18"/>
      <c r="F20" s="10"/>
      <c r="G20" s="10"/>
      <c r="H20" s="10"/>
      <c r="I20" s="94"/>
    </row>
    <row r="21" spans="1:9" ht="15.75" x14ac:dyDescent="0.25">
      <c r="A21" s="10"/>
      <c r="B21" s="10"/>
      <c r="C21" s="10"/>
      <c r="D21" s="10"/>
      <c r="E21" s="10"/>
      <c r="F21" s="10"/>
      <c r="G21" s="10"/>
      <c r="H21" s="10"/>
      <c r="I21" s="1"/>
    </row>
    <row r="22" spans="1:9" ht="15.75" x14ac:dyDescent="0.25">
      <c r="A22" s="31" t="s">
        <v>78</v>
      </c>
      <c r="B22" s="31"/>
      <c r="C22" s="31"/>
      <c r="D22" s="31"/>
      <c r="E22" s="31"/>
      <c r="F22" s="46"/>
      <c r="G22" s="54"/>
      <c r="H22" s="34">
        <v>-10</v>
      </c>
      <c r="I22" s="1"/>
    </row>
    <row r="23" spans="1:9" ht="15.75" x14ac:dyDescent="0.25">
      <c r="A23" s="88" t="s">
        <v>79</v>
      </c>
      <c r="B23" s="88"/>
      <c r="C23" s="88"/>
      <c r="D23" s="88"/>
      <c r="E23" s="87"/>
      <c r="F23" s="43"/>
      <c r="G23" s="54"/>
      <c r="H23" s="34">
        <v>-5</v>
      </c>
      <c r="I23" s="1"/>
    </row>
    <row r="24" spans="1:9" ht="15.75" x14ac:dyDescent="0.25">
      <c r="A24" s="88" t="s">
        <v>80</v>
      </c>
      <c r="B24" s="88"/>
      <c r="C24" s="87"/>
      <c r="D24" s="74"/>
      <c r="E24" s="74"/>
      <c r="F24" s="74"/>
      <c r="G24" s="54"/>
      <c r="H24" s="34">
        <v>0</v>
      </c>
      <c r="I24" s="1"/>
    </row>
    <row r="25" spans="1:9" ht="15.75" x14ac:dyDescent="0.25">
      <c r="A25" s="31" t="s">
        <v>81</v>
      </c>
      <c r="B25" s="31"/>
      <c r="C25" s="46"/>
      <c r="D25" s="43"/>
      <c r="E25" s="43"/>
      <c r="F25" s="43"/>
      <c r="G25" s="54"/>
      <c r="H25" s="34">
        <v>2</v>
      </c>
      <c r="I25" s="1"/>
    </row>
    <row r="26" spans="1:9" ht="15.75" x14ac:dyDescent="0.25">
      <c r="A26" s="11"/>
      <c r="B26" s="67"/>
      <c r="H26" s="97"/>
      <c r="I26" s="4"/>
    </row>
    <row r="27" spans="1:9" ht="16.5" thickBot="1" x14ac:dyDescent="0.3">
      <c r="A27" s="11"/>
      <c r="B27" s="67"/>
      <c r="H27" s="97"/>
      <c r="I27" s="4"/>
    </row>
    <row r="28" spans="1:9" ht="16.5" thickBot="1" x14ac:dyDescent="0.3">
      <c r="A28" s="111" t="s">
        <v>302</v>
      </c>
      <c r="B28" s="9"/>
      <c r="C28" s="9"/>
      <c r="D28" s="9"/>
      <c r="E28" s="9"/>
      <c r="F28" s="9"/>
      <c r="G28" s="9"/>
      <c r="H28" s="97"/>
      <c r="I28" s="94"/>
    </row>
    <row r="29" spans="1:9" x14ac:dyDescent="0.25">
      <c r="A29" s="111" t="s">
        <v>303</v>
      </c>
      <c r="B29" s="9"/>
      <c r="C29" s="9"/>
      <c r="D29" s="9"/>
      <c r="E29" s="9"/>
      <c r="F29" s="9"/>
      <c r="G29" s="9"/>
      <c r="H29" s="97"/>
    </row>
    <row r="30" spans="1:9" x14ac:dyDescent="0.25">
      <c r="A30" s="10"/>
      <c r="B30" s="10"/>
      <c r="C30" s="10"/>
      <c r="D30" s="10"/>
      <c r="E30" s="10"/>
      <c r="F30" s="10"/>
      <c r="G30" s="10"/>
      <c r="H30" s="10"/>
      <c r="I30" s="9"/>
    </row>
    <row r="31" spans="1:9" x14ac:dyDescent="0.25">
      <c r="A31" s="187" t="s">
        <v>298</v>
      </c>
      <c r="B31" s="188"/>
      <c r="C31" s="188"/>
      <c r="D31" s="188"/>
      <c r="E31" s="188"/>
      <c r="F31" s="188"/>
      <c r="G31" s="188"/>
      <c r="H31" s="34">
        <v>2</v>
      </c>
      <c r="I31" s="97"/>
    </row>
    <row r="32" spans="1:9" x14ac:dyDescent="0.25">
      <c r="A32" s="187" t="s">
        <v>299</v>
      </c>
      <c r="B32" s="188"/>
      <c r="C32" s="188"/>
      <c r="D32" s="188"/>
      <c r="E32" s="188"/>
      <c r="F32" s="188"/>
      <c r="G32" s="188"/>
      <c r="H32" s="186"/>
      <c r="I32" s="97"/>
    </row>
    <row r="33" spans="1:9" x14ac:dyDescent="0.25">
      <c r="A33" s="187" t="s">
        <v>300</v>
      </c>
      <c r="B33" s="189"/>
      <c r="C33" s="189"/>
      <c r="D33" s="189"/>
      <c r="E33" s="189"/>
      <c r="F33" s="189"/>
      <c r="G33" s="189"/>
      <c r="H33" s="34">
        <v>0</v>
      </c>
      <c r="I33" s="97"/>
    </row>
    <row r="34" spans="1:9" x14ac:dyDescent="0.25">
      <c r="A34" s="187" t="s">
        <v>301</v>
      </c>
      <c r="B34" s="113"/>
      <c r="C34" s="113"/>
      <c r="D34" s="113"/>
      <c r="E34" s="113"/>
      <c r="F34" s="113"/>
      <c r="G34" s="113"/>
      <c r="H34" s="97"/>
      <c r="I34" s="10"/>
    </row>
    <row r="35" spans="1:9" ht="15.75" x14ac:dyDescent="0.25">
      <c r="A35" s="10"/>
      <c r="B35" s="10"/>
      <c r="C35" s="10"/>
      <c r="D35" s="10"/>
      <c r="E35" s="10"/>
      <c r="F35" s="10"/>
      <c r="G35" s="10"/>
      <c r="H35" s="10"/>
      <c r="I35" s="1"/>
    </row>
    <row r="36" spans="1:9" ht="15.75" x14ac:dyDescent="0.25">
      <c r="A36" s="10"/>
      <c r="B36" s="10"/>
      <c r="C36" s="10"/>
      <c r="D36" s="10"/>
      <c r="E36" s="10"/>
      <c r="F36" s="10"/>
      <c r="G36" s="10"/>
      <c r="H36" s="10"/>
      <c r="I36" s="1"/>
    </row>
    <row r="37" spans="1:9" ht="16.5" thickBot="1" x14ac:dyDescent="0.3">
      <c r="A37" s="10"/>
      <c r="B37" s="10"/>
      <c r="C37" s="10"/>
      <c r="D37" s="10"/>
      <c r="E37" s="10"/>
      <c r="F37" s="10"/>
      <c r="G37" s="10"/>
      <c r="H37" s="10"/>
      <c r="I37" s="1"/>
    </row>
    <row r="38" spans="1:9" ht="16.5" thickBot="1" x14ac:dyDescent="0.3">
      <c r="A38" s="18" t="s">
        <v>82</v>
      </c>
      <c r="B38" s="18"/>
      <c r="C38" s="18"/>
      <c r="D38" s="10"/>
      <c r="E38" s="10"/>
      <c r="F38" s="10"/>
      <c r="G38" s="10"/>
      <c r="H38" s="10"/>
      <c r="I38" s="94"/>
    </row>
    <row r="39" spans="1:9" ht="15.75" x14ac:dyDescent="0.25">
      <c r="A39" s="10"/>
      <c r="B39" s="10"/>
      <c r="C39" s="10"/>
      <c r="D39" s="10"/>
      <c r="E39" s="10"/>
      <c r="F39" s="10"/>
      <c r="G39" s="10"/>
      <c r="H39" s="10"/>
      <c r="I39" s="1"/>
    </row>
    <row r="40" spans="1:9" ht="15.75" x14ac:dyDescent="0.25">
      <c r="A40" s="100" t="s">
        <v>83</v>
      </c>
      <c r="B40" s="88"/>
      <c r="C40" s="88"/>
      <c r="D40" s="88"/>
      <c r="E40" s="87"/>
      <c r="F40" s="74"/>
      <c r="G40" s="75"/>
      <c r="H40" s="99">
        <v>8</v>
      </c>
      <c r="I40" s="1"/>
    </row>
    <row r="41" spans="1:9" ht="15.75" x14ac:dyDescent="0.25">
      <c r="A41" s="101" t="s">
        <v>84</v>
      </c>
      <c r="B41" s="49"/>
      <c r="C41" s="49"/>
      <c r="D41" s="49"/>
      <c r="E41" s="49"/>
      <c r="F41" s="49"/>
      <c r="G41" s="81"/>
      <c r="H41" s="102"/>
      <c r="I41" s="1"/>
    </row>
    <row r="42" spans="1:9" ht="15.75" x14ac:dyDescent="0.25">
      <c r="A42" s="221" t="s">
        <v>83</v>
      </c>
      <c r="B42" s="222"/>
      <c r="C42" s="222"/>
      <c r="D42" s="222"/>
      <c r="E42" s="222"/>
      <c r="F42" s="222"/>
      <c r="G42" s="223"/>
      <c r="H42" s="99">
        <v>6</v>
      </c>
      <c r="I42" s="1"/>
    </row>
    <row r="43" spans="1:9" ht="15.75" x14ac:dyDescent="0.25">
      <c r="A43" s="103" t="s">
        <v>85</v>
      </c>
      <c r="B43" s="104"/>
      <c r="C43" s="104"/>
      <c r="D43" s="104"/>
      <c r="E43" s="104"/>
      <c r="F43" s="104"/>
      <c r="G43" s="105"/>
      <c r="H43" s="102"/>
      <c r="I43" s="1"/>
    </row>
    <row r="44" spans="1:9" ht="15.75" x14ac:dyDescent="0.25">
      <c r="A44" s="106" t="s">
        <v>83</v>
      </c>
      <c r="B44" s="107"/>
      <c r="C44" s="107"/>
      <c r="D44" s="107"/>
      <c r="E44" s="107"/>
      <c r="F44" s="107"/>
      <c r="G44" s="108"/>
      <c r="H44" s="99">
        <v>4</v>
      </c>
      <c r="I44" s="1"/>
    </row>
    <row r="45" spans="1:9" ht="15.75" x14ac:dyDescent="0.25">
      <c r="A45" s="103" t="s">
        <v>86</v>
      </c>
      <c r="B45" s="104"/>
      <c r="C45" s="104"/>
      <c r="D45" s="104"/>
      <c r="E45" s="104"/>
      <c r="F45" s="104"/>
      <c r="G45" s="105"/>
      <c r="H45" s="102"/>
      <c r="I45" s="1"/>
    </row>
    <row r="46" spans="1:9" ht="15.75" x14ac:dyDescent="0.25">
      <c r="A46" s="221" t="s">
        <v>83</v>
      </c>
      <c r="B46" s="222"/>
      <c r="C46" s="222"/>
      <c r="D46" s="222"/>
      <c r="E46" s="222"/>
      <c r="F46" s="222"/>
      <c r="G46" s="223"/>
      <c r="H46" s="99">
        <v>2</v>
      </c>
      <c r="I46" s="1"/>
    </row>
    <row r="47" spans="1:9" ht="15.75" x14ac:dyDescent="0.25">
      <c r="A47" s="103" t="s">
        <v>87</v>
      </c>
      <c r="B47" s="104"/>
      <c r="C47" s="104"/>
      <c r="D47" s="104"/>
      <c r="E47" s="104"/>
      <c r="F47" s="104"/>
      <c r="G47" s="105"/>
      <c r="H47" s="102"/>
      <c r="I47" s="1"/>
    </row>
    <row r="48" spans="1:9" ht="15.75" x14ac:dyDescent="0.25">
      <c r="A48" s="103" t="s">
        <v>88</v>
      </c>
      <c r="B48" s="104"/>
      <c r="C48" s="104"/>
      <c r="D48" s="104"/>
      <c r="E48" s="104"/>
      <c r="F48" s="104"/>
      <c r="G48" s="105"/>
      <c r="H48" s="102">
        <v>-8</v>
      </c>
      <c r="I48" s="1"/>
    </row>
    <row r="49" spans="1:9" ht="15.75" x14ac:dyDescent="0.25">
      <c r="A49" s="215" t="s">
        <v>89</v>
      </c>
      <c r="B49" s="216"/>
      <c r="C49" s="216"/>
      <c r="D49" s="216"/>
      <c r="E49" s="216"/>
      <c r="F49" s="216"/>
      <c r="G49" s="217"/>
      <c r="H49" s="34">
        <v>7</v>
      </c>
      <c r="I49" s="1"/>
    </row>
    <row r="50" spans="1:9" ht="15.75" x14ac:dyDescent="0.25">
      <c r="A50" s="215" t="s">
        <v>90</v>
      </c>
      <c r="B50" s="216"/>
      <c r="C50" s="216"/>
      <c r="D50" s="216"/>
      <c r="E50" s="216"/>
      <c r="F50" s="216"/>
      <c r="G50" s="217"/>
      <c r="H50" s="34">
        <v>8</v>
      </c>
      <c r="I50" s="1"/>
    </row>
    <row r="51" spans="1:9" ht="15.75" x14ac:dyDescent="0.25">
      <c r="A51" s="215" t="s">
        <v>91</v>
      </c>
      <c r="B51" s="216"/>
      <c r="C51" s="216"/>
      <c r="D51" s="216"/>
      <c r="E51" s="216"/>
      <c r="F51" s="216"/>
      <c r="G51" s="217"/>
      <c r="H51" s="34">
        <v>-8</v>
      </c>
      <c r="I51" s="1"/>
    </row>
    <row r="52" spans="1:9" ht="15.75" x14ac:dyDescent="0.25">
      <c r="A52" s="109"/>
      <c r="B52" s="110"/>
      <c r="C52" s="110"/>
      <c r="D52" s="110"/>
      <c r="E52" s="110"/>
      <c r="F52" s="110"/>
      <c r="G52" s="110"/>
      <c r="H52" s="97"/>
      <c r="I52" s="1"/>
    </row>
    <row r="53" spans="1:9" ht="15.75" thickBot="1" x14ac:dyDescent="0.3">
      <c r="A53" s="111"/>
      <c r="I53" s="10"/>
    </row>
    <row r="54" spans="1:9" ht="15.75" thickBot="1" x14ac:dyDescent="0.3">
      <c r="A54" s="112" t="s">
        <v>297</v>
      </c>
      <c r="B54" s="9"/>
      <c r="C54" s="9"/>
      <c r="D54" s="9"/>
      <c r="E54" s="9"/>
      <c r="F54" s="9"/>
      <c r="G54" s="9"/>
      <c r="H54" s="36">
        <v>1</v>
      </c>
      <c r="I54" s="40"/>
    </row>
    <row r="55" spans="1:9" x14ac:dyDescent="0.25">
      <c r="A55" s="112"/>
      <c r="B55" s="9"/>
      <c r="C55" s="9"/>
      <c r="D55" s="9"/>
      <c r="E55" s="9"/>
      <c r="F55" s="9"/>
      <c r="G55" s="9"/>
      <c r="H55" s="97"/>
      <c r="I55" s="9"/>
    </row>
    <row r="56" spans="1:9" x14ac:dyDescent="0.25">
      <c r="A56" s="9" t="s">
        <v>92</v>
      </c>
      <c r="B56" s="9"/>
      <c r="C56" s="9"/>
      <c r="D56" s="9"/>
      <c r="E56" s="9"/>
      <c r="F56" s="9"/>
      <c r="G56" s="9"/>
      <c r="H56" s="113"/>
    </row>
    <row r="57" spans="1:9" ht="15.75" thickBot="1" x14ac:dyDescent="0.3">
      <c r="A57" s="9"/>
      <c r="B57" s="9"/>
      <c r="C57" s="9"/>
      <c r="D57" s="9"/>
      <c r="E57" s="9"/>
      <c r="F57" s="9"/>
      <c r="G57" s="9"/>
      <c r="H57" s="9"/>
    </row>
    <row r="58" spans="1:9" ht="15.75" thickBot="1" x14ac:dyDescent="0.3">
      <c r="A58" s="18" t="s">
        <v>93</v>
      </c>
      <c r="B58" s="18"/>
      <c r="C58" s="10"/>
      <c r="E58" s="10"/>
      <c r="F58" s="10"/>
      <c r="G58" s="10"/>
      <c r="H58" s="114">
        <v>0.5</v>
      </c>
      <c r="I58" s="40"/>
    </row>
    <row r="59" spans="1:9" x14ac:dyDescent="0.25">
      <c r="A59" s="10" t="s">
        <v>94</v>
      </c>
      <c r="B59" s="18"/>
      <c r="C59" s="10"/>
      <c r="D59" s="10"/>
      <c r="E59" s="10"/>
      <c r="F59" s="10"/>
      <c r="G59" s="10"/>
      <c r="H59" s="115"/>
      <c r="I59" s="9"/>
    </row>
    <row r="60" spans="1:9" x14ac:dyDescent="0.25">
      <c r="A60" s="18"/>
      <c r="B60" s="18"/>
      <c r="C60" s="10"/>
      <c r="D60" s="10"/>
      <c r="E60" s="10"/>
      <c r="F60" s="10"/>
      <c r="G60" s="10"/>
      <c r="H60" s="97"/>
      <c r="I60" s="9"/>
    </row>
    <row r="61" spans="1:9" s="67" customFormat="1" x14ac:dyDescent="0.25">
      <c r="A61" s="116"/>
      <c r="B61" s="116"/>
      <c r="C61" s="11"/>
      <c r="D61" s="11"/>
      <c r="E61" s="11"/>
      <c r="F61" s="11"/>
      <c r="G61" s="11"/>
      <c r="H61" s="190"/>
      <c r="I61" s="52"/>
    </row>
    <row r="62" spans="1:9" ht="15.75" thickBot="1" x14ac:dyDescent="0.3">
      <c r="A62" s="10"/>
      <c r="B62" s="10"/>
      <c r="C62" s="10"/>
      <c r="D62" s="10"/>
      <c r="E62" s="10"/>
      <c r="F62" s="10"/>
      <c r="G62" s="10"/>
      <c r="H62" s="9"/>
      <c r="I62" s="10"/>
    </row>
    <row r="63" spans="1:9" ht="16.5" thickBot="1" x14ac:dyDescent="0.3">
      <c r="A63" s="18" t="s">
        <v>95</v>
      </c>
      <c r="B63" s="18"/>
      <c r="C63" s="18"/>
      <c r="D63" s="18"/>
      <c r="E63" s="18"/>
      <c r="F63" s="10"/>
      <c r="H63" s="34">
        <v>4</v>
      </c>
      <c r="I63" s="94"/>
    </row>
    <row r="64" spans="1:9" ht="15.75" x14ac:dyDescent="0.25">
      <c r="A64" s="18" t="s">
        <v>96</v>
      </c>
      <c r="B64" s="18"/>
      <c r="C64" s="18"/>
      <c r="D64" s="18"/>
      <c r="E64" s="10"/>
      <c r="F64" s="10"/>
      <c r="G64" s="9"/>
      <c r="I64" s="1"/>
    </row>
    <row r="65" spans="1:9" s="67" customFormat="1" ht="15.75" x14ac:dyDescent="0.25">
      <c r="A65" s="52" t="s">
        <v>97</v>
      </c>
      <c r="B65" s="52"/>
      <c r="C65" s="52"/>
      <c r="D65" s="52"/>
      <c r="E65" s="52"/>
      <c r="F65" s="52"/>
      <c r="G65" s="52"/>
      <c r="H65" s="52"/>
      <c r="I65" s="14"/>
    </row>
    <row r="66" spans="1:9" s="67" customFormat="1" ht="15.75" x14ac:dyDescent="0.25">
      <c r="A66" s="52" t="s">
        <v>98</v>
      </c>
      <c r="B66" s="52"/>
      <c r="C66" s="52"/>
      <c r="D66" s="52"/>
      <c r="E66" s="52"/>
      <c r="F66" s="52"/>
      <c r="G66" s="52"/>
      <c r="H66" s="52"/>
      <c r="I66" s="14"/>
    </row>
    <row r="67" spans="1:9" s="67" customFormat="1" ht="15.75" x14ac:dyDescent="0.25">
      <c r="A67" s="52" t="s">
        <v>99</v>
      </c>
      <c r="B67" s="52"/>
      <c r="C67" s="52"/>
      <c r="D67" s="52"/>
      <c r="E67" s="52"/>
      <c r="F67" s="52"/>
      <c r="G67" s="52"/>
      <c r="H67" s="52"/>
      <c r="I67" s="14"/>
    </row>
    <row r="68" spans="1:9" s="67" customFormat="1" ht="15.75" x14ac:dyDescent="0.25">
      <c r="A68" s="52" t="s">
        <v>100</v>
      </c>
      <c r="B68" s="52"/>
      <c r="C68" s="52"/>
      <c r="D68" s="52"/>
      <c r="E68" s="52"/>
      <c r="F68" s="52"/>
      <c r="G68" s="52"/>
      <c r="H68" s="52"/>
      <c r="I68" s="14"/>
    </row>
    <row r="69" spans="1:9" s="67" customFormat="1" ht="15.75" x14ac:dyDescent="0.25">
      <c r="A69" s="52" t="s">
        <v>101</v>
      </c>
      <c r="B69" s="52"/>
      <c r="C69" s="52"/>
      <c r="D69" s="52"/>
      <c r="E69" s="52"/>
      <c r="F69" s="52"/>
      <c r="G69" s="52"/>
      <c r="H69" s="52"/>
      <c r="I69" s="14"/>
    </row>
    <row r="70" spans="1:9" ht="15.75" x14ac:dyDescent="0.25">
      <c r="A70" s="9"/>
      <c r="B70" s="9"/>
      <c r="C70" s="9"/>
      <c r="D70" s="9"/>
      <c r="E70" s="9"/>
      <c r="F70" s="9"/>
      <c r="G70" s="9"/>
      <c r="H70" s="9"/>
      <c r="I70" s="1"/>
    </row>
    <row r="71" spans="1:9" ht="15.75" thickBot="1" x14ac:dyDescent="0.3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6.5" thickBot="1" x14ac:dyDescent="0.3">
      <c r="C72" s="3" t="s">
        <v>102</v>
      </c>
      <c r="I72" s="40">
        <f>SUM(I8,I10,I12,I20,I28,I38,I54,I58,I63)</f>
        <v>0</v>
      </c>
    </row>
    <row r="73" spans="1:9" x14ac:dyDescent="0.25"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8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0"/>
      <c r="F75" s="10"/>
      <c r="G75" s="10"/>
      <c r="H75" s="117"/>
      <c r="I75" s="9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.75" x14ac:dyDescent="0.25">
      <c r="A78" s="10"/>
      <c r="B78" s="10"/>
      <c r="C78" s="3"/>
      <c r="D78" s="3"/>
      <c r="E78" s="3"/>
      <c r="F78" s="1"/>
      <c r="G78" s="10"/>
      <c r="H78" s="10"/>
      <c r="I78" s="9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5">
      <c r="A83" s="10"/>
      <c r="B83" s="10"/>
      <c r="C83" s="10"/>
      <c r="D83" s="10"/>
      <c r="E83" s="10"/>
      <c r="F83" s="10"/>
      <c r="G83" s="10"/>
      <c r="H83" s="10"/>
      <c r="I83" s="10"/>
    </row>
  </sheetData>
  <mergeCells count="7">
    <mergeCell ref="A49:G49"/>
    <mergeCell ref="A50:G50"/>
    <mergeCell ref="A51:G51"/>
    <mergeCell ref="A1:I1"/>
    <mergeCell ref="A5:H5"/>
    <mergeCell ref="A42:G42"/>
    <mergeCell ref="A46:G46"/>
  </mergeCells>
  <pageMargins left="0.7" right="0.7" top="1.1000000000000001" bottom="0.75" header="0.3" footer="0.3"/>
  <pageSetup scale="97" orientation="portrait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BreakPreview" zoomScale="130" zoomScaleNormal="100" zoomScaleSheetLayoutView="130" workbookViewId="0">
      <selection activeCell="I92" sqref="I92"/>
    </sheetView>
  </sheetViews>
  <sheetFormatPr defaultColWidth="9.140625" defaultRowHeight="15" x14ac:dyDescent="0.25"/>
  <cols>
    <col min="1" max="1" width="7.85546875" style="2" customWidth="1"/>
    <col min="2" max="2" width="12.7109375" style="2" customWidth="1"/>
    <col min="3" max="8" width="9.140625" style="2"/>
    <col min="9" max="9" width="9.42578125" style="2" customWidth="1"/>
    <col min="10" max="16384" width="9.140625" style="2"/>
  </cols>
  <sheetData>
    <row r="1" spans="1:9" ht="18" x14ac:dyDescent="0.25">
      <c r="A1" s="214" t="s">
        <v>103</v>
      </c>
      <c r="B1" s="214"/>
      <c r="C1" s="214"/>
      <c r="D1" s="214"/>
      <c r="E1" s="214"/>
      <c r="F1" s="214"/>
      <c r="G1" s="214"/>
      <c r="H1" s="214"/>
      <c r="I1" s="214"/>
    </row>
    <row r="2" spans="1:9" ht="16.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6.5" thickBot="1" x14ac:dyDescent="0.3">
      <c r="A3" s="18" t="s">
        <v>104</v>
      </c>
      <c r="B3" s="18"/>
      <c r="C3" s="10"/>
      <c r="D3" s="10"/>
      <c r="E3" s="10"/>
      <c r="F3" s="10"/>
      <c r="G3" s="10"/>
      <c r="H3" s="10"/>
      <c r="I3" s="94"/>
    </row>
    <row r="4" spans="1:9" ht="15.75" x14ac:dyDescent="0.25">
      <c r="A4" s="10"/>
      <c r="B4" s="10"/>
      <c r="C4" s="10"/>
      <c r="D4" s="10"/>
      <c r="E4" s="10"/>
      <c r="F4" s="10"/>
      <c r="G4" s="10"/>
      <c r="H4" s="10"/>
      <c r="I4" s="1"/>
    </row>
    <row r="5" spans="1:9" ht="71.25" customHeight="1" x14ac:dyDescent="0.25">
      <c r="A5" s="218" t="s">
        <v>105</v>
      </c>
      <c r="B5" s="219"/>
      <c r="C5" s="219"/>
      <c r="D5" s="219"/>
      <c r="E5" s="219"/>
      <c r="F5" s="219"/>
      <c r="G5" s="220"/>
      <c r="H5" s="34">
        <v>3</v>
      </c>
      <c r="I5" s="1"/>
    </row>
    <row r="6" spans="1:9" ht="75.75" customHeight="1" x14ac:dyDescent="0.25">
      <c r="A6" s="218" t="s">
        <v>106</v>
      </c>
      <c r="B6" s="219"/>
      <c r="C6" s="219"/>
      <c r="D6" s="219"/>
      <c r="E6" s="219"/>
      <c r="F6" s="219"/>
      <c r="G6" s="220"/>
      <c r="H6" s="34">
        <v>0</v>
      </c>
      <c r="I6" s="1"/>
    </row>
    <row r="7" spans="1:9" ht="90" customHeight="1" x14ac:dyDescent="0.25">
      <c r="A7" s="218" t="s">
        <v>107</v>
      </c>
      <c r="B7" s="227"/>
      <c r="C7" s="227"/>
      <c r="D7" s="227"/>
      <c r="E7" s="227"/>
      <c r="F7" s="227"/>
      <c r="G7" s="228"/>
      <c r="H7" s="34">
        <v>-3</v>
      </c>
      <c r="I7" s="1"/>
    </row>
    <row r="8" spans="1:9" ht="17.25" customHeight="1" thickBot="1" x14ac:dyDescent="0.3">
      <c r="A8" s="118"/>
      <c r="B8" s="119"/>
      <c r="C8" s="119"/>
      <c r="D8" s="119"/>
      <c r="E8" s="119"/>
      <c r="F8" s="119"/>
      <c r="G8" s="119"/>
      <c r="H8" s="97"/>
      <c r="I8" s="1"/>
    </row>
    <row r="9" spans="1:9" ht="16.5" thickBot="1" x14ac:dyDescent="0.3">
      <c r="A9" s="18" t="s">
        <v>108</v>
      </c>
      <c r="B9" s="18"/>
      <c r="C9" s="18"/>
      <c r="D9" s="10"/>
      <c r="E9" s="10"/>
      <c r="F9" s="10"/>
      <c r="G9" s="10"/>
      <c r="H9" s="10"/>
      <c r="I9" s="94"/>
    </row>
    <row r="10" spans="1:9" ht="15.75" x14ac:dyDescent="0.25">
      <c r="A10" s="10"/>
      <c r="B10" s="10"/>
      <c r="C10" s="10"/>
      <c r="D10" s="10"/>
      <c r="E10" s="10"/>
      <c r="F10" s="10"/>
      <c r="G10" s="10"/>
      <c r="H10" s="10"/>
      <c r="I10" s="1"/>
    </row>
    <row r="11" spans="1:9" ht="15.75" x14ac:dyDescent="0.25">
      <c r="A11" s="69" t="s">
        <v>68</v>
      </c>
      <c r="B11" s="120" t="s">
        <v>109</v>
      </c>
      <c r="C11" s="43"/>
      <c r="D11" s="43"/>
      <c r="E11" s="43"/>
      <c r="F11" s="43"/>
      <c r="G11" s="54"/>
      <c r="H11" s="34">
        <v>0.5</v>
      </c>
      <c r="I11" s="4"/>
    </row>
    <row r="12" spans="1:9" ht="15.75" x14ac:dyDescent="0.25">
      <c r="A12" s="69" t="s">
        <v>71</v>
      </c>
      <c r="B12" s="36" t="s">
        <v>110</v>
      </c>
      <c r="C12" s="43"/>
      <c r="D12" s="43"/>
      <c r="E12" s="43"/>
      <c r="F12" s="43"/>
      <c r="G12" s="54"/>
      <c r="H12" s="34">
        <v>1</v>
      </c>
      <c r="I12" s="4"/>
    </row>
    <row r="13" spans="1:9" ht="16.5" thickBot="1" x14ac:dyDescent="0.3">
      <c r="A13" s="10"/>
      <c r="B13" s="10"/>
      <c r="C13" s="10"/>
      <c r="D13" s="10"/>
      <c r="E13" s="10"/>
      <c r="F13" s="10"/>
      <c r="G13" s="10"/>
      <c r="H13" s="10"/>
      <c r="I13" s="1"/>
    </row>
    <row r="14" spans="1:9" ht="16.5" thickBot="1" x14ac:dyDescent="0.3">
      <c r="A14" s="18" t="s">
        <v>111</v>
      </c>
      <c r="B14" s="18"/>
      <c r="C14" s="18"/>
      <c r="D14" s="10"/>
      <c r="E14" s="10"/>
      <c r="F14" s="10"/>
      <c r="G14" s="10"/>
      <c r="H14" s="10"/>
      <c r="I14" s="94"/>
    </row>
    <row r="15" spans="1:9" ht="15.75" x14ac:dyDescent="0.25">
      <c r="A15" s="10"/>
      <c r="B15" s="10"/>
      <c r="C15" s="10"/>
      <c r="D15" s="10"/>
      <c r="E15" s="10"/>
      <c r="F15" s="10"/>
      <c r="G15" s="10"/>
      <c r="H15" s="10"/>
      <c r="I15" s="1"/>
    </row>
    <row r="16" spans="1:9" ht="15.75" x14ac:dyDescent="0.25">
      <c r="A16" s="10" t="s">
        <v>112</v>
      </c>
      <c r="B16" s="10"/>
      <c r="C16" s="10"/>
      <c r="D16" s="10"/>
      <c r="E16" s="10"/>
      <c r="F16" s="10"/>
      <c r="G16" s="10"/>
      <c r="H16" s="10"/>
      <c r="I16" s="4"/>
    </row>
    <row r="17" spans="1:9" ht="15.75" x14ac:dyDescent="0.25">
      <c r="A17" s="10"/>
      <c r="B17" s="10"/>
      <c r="C17" s="10"/>
      <c r="D17" s="10"/>
      <c r="E17" s="10"/>
      <c r="F17" s="10"/>
      <c r="G17" s="10"/>
      <c r="H17" s="10"/>
      <c r="I17" s="4"/>
    </row>
    <row r="18" spans="1:9" ht="15.75" x14ac:dyDescent="0.25">
      <c r="A18" s="31" t="s">
        <v>68</v>
      </c>
      <c r="B18" s="46" t="s">
        <v>10</v>
      </c>
      <c r="C18" s="43"/>
      <c r="D18" s="43"/>
      <c r="E18" s="43"/>
      <c r="F18" s="43"/>
      <c r="G18" s="54"/>
      <c r="H18" s="34">
        <v>-1</v>
      </c>
      <c r="I18" s="4"/>
    </row>
    <row r="19" spans="1:9" ht="15.75" x14ac:dyDescent="0.25">
      <c r="A19" s="69" t="s">
        <v>71</v>
      </c>
      <c r="B19" s="120" t="s">
        <v>113</v>
      </c>
      <c r="C19" s="43"/>
      <c r="D19" s="43"/>
      <c r="E19" s="43"/>
      <c r="F19" s="43"/>
      <c r="G19" s="54"/>
      <c r="H19" s="34">
        <v>1</v>
      </c>
      <c r="I19" s="4"/>
    </row>
    <row r="20" spans="1:9" ht="15.75" x14ac:dyDescent="0.25">
      <c r="A20" s="69" t="s">
        <v>73</v>
      </c>
      <c r="B20" s="36" t="s">
        <v>114</v>
      </c>
      <c r="C20" s="43"/>
      <c r="D20" s="43"/>
      <c r="E20" s="43"/>
      <c r="F20" s="43"/>
      <c r="G20" s="54"/>
      <c r="H20" s="34">
        <v>2</v>
      </c>
      <c r="I20" s="4"/>
    </row>
    <row r="21" spans="1:9" ht="15.75" x14ac:dyDescent="0.25">
      <c r="A21" s="69" t="s">
        <v>75</v>
      </c>
      <c r="B21" s="36" t="s">
        <v>115</v>
      </c>
      <c r="C21" s="43"/>
      <c r="D21" s="43"/>
      <c r="E21" s="43"/>
      <c r="F21" s="43"/>
      <c r="G21" s="54"/>
      <c r="H21" s="34">
        <v>0</v>
      </c>
      <c r="I21" s="4"/>
    </row>
    <row r="22" spans="1:9" ht="16.5" thickBot="1" x14ac:dyDescent="0.3">
      <c r="A22" s="10"/>
      <c r="B22" s="10"/>
      <c r="C22" s="10"/>
      <c r="D22" s="10"/>
      <c r="E22" s="10"/>
      <c r="F22" s="10"/>
      <c r="G22" s="10"/>
      <c r="H22" s="10"/>
      <c r="I22" s="1"/>
    </row>
    <row r="23" spans="1:9" ht="16.5" thickBot="1" x14ac:dyDescent="0.3">
      <c r="A23" s="18" t="s">
        <v>116</v>
      </c>
      <c r="B23" s="10"/>
      <c r="C23" s="10"/>
      <c r="D23" s="10"/>
      <c r="E23" s="10"/>
      <c r="F23" s="10"/>
      <c r="G23" s="10"/>
      <c r="H23" s="10"/>
      <c r="I23" s="94"/>
    </row>
    <row r="24" spans="1:9" ht="15.75" x14ac:dyDescent="0.25">
      <c r="A24" s="10"/>
      <c r="B24" s="10"/>
      <c r="C24" s="10"/>
      <c r="D24" s="10"/>
      <c r="E24" s="10"/>
      <c r="F24" s="10"/>
      <c r="G24" s="10"/>
      <c r="H24" s="10"/>
      <c r="I24" s="1"/>
    </row>
    <row r="25" spans="1:9" ht="15.75" x14ac:dyDescent="0.25">
      <c r="A25" s="31" t="s">
        <v>117</v>
      </c>
      <c r="B25" s="46" t="s">
        <v>118</v>
      </c>
      <c r="C25" s="43"/>
      <c r="D25" s="43"/>
      <c r="E25" s="43"/>
      <c r="F25" s="43"/>
      <c r="G25" s="54"/>
      <c r="H25" s="34">
        <v>2</v>
      </c>
      <c r="I25" s="1"/>
    </row>
    <row r="26" spans="1:9" ht="15.75" x14ac:dyDescent="0.25">
      <c r="A26" s="31" t="s">
        <v>71</v>
      </c>
      <c r="B26" s="121" t="s">
        <v>119</v>
      </c>
      <c r="C26" s="43"/>
      <c r="D26" s="43"/>
      <c r="E26" s="43"/>
      <c r="F26" s="43"/>
      <c r="G26" s="54"/>
      <c r="H26" s="34">
        <v>1</v>
      </c>
      <c r="I26" s="1"/>
    </row>
    <row r="27" spans="1:9" ht="15.75" x14ac:dyDescent="0.25">
      <c r="A27" s="31" t="s">
        <v>120</v>
      </c>
      <c r="B27" s="36">
        <v>3</v>
      </c>
      <c r="C27" s="43"/>
      <c r="D27" s="43"/>
      <c r="E27" s="43"/>
      <c r="F27" s="43"/>
      <c r="G27" s="54"/>
      <c r="H27" s="34">
        <v>-1</v>
      </c>
      <c r="I27" s="1"/>
    </row>
    <row r="28" spans="1:9" ht="16.5" thickBot="1" x14ac:dyDescent="0.3">
      <c r="A28" s="9"/>
      <c r="B28" s="9"/>
      <c r="C28" s="9"/>
      <c r="D28" s="9"/>
      <c r="E28" s="9"/>
      <c r="F28" s="9"/>
      <c r="G28" s="9"/>
      <c r="H28" s="123"/>
      <c r="I28" s="1"/>
    </row>
    <row r="29" spans="1:9" ht="16.5" thickBot="1" x14ac:dyDescent="0.3">
      <c r="A29" s="18" t="s">
        <v>121</v>
      </c>
      <c r="B29" s="10"/>
      <c r="C29" s="10"/>
      <c r="D29" s="10"/>
      <c r="E29" s="10"/>
      <c r="F29" s="10"/>
      <c r="G29" s="10"/>
      <c r="H29" s="10"/>
      <c r="I29" s="94"/>
    </row>
    <row r="30" spans="1:9" ht="15.75" x14ac:dyDescent="0.25">
      <c r="A30" s="9"/>
      <c r="B30" s="9"/>
      <c r="C30" s="9"/>
      <c r="D30" s="9"/>
      <c r="E30" s="9"/>
      <c r="F30" s="9"/>
      <c r="G30" s="9"/>
      <c r="H30" s="97"/>
      <c r="I30" s="1"/>
    </row>
    <row r="31" spans="1:9" ht="15.75" x14ac:dyDescent="0.25">
      <c r="A31" s="9" t="s">
        <v>122</v>
      </c>
      <c r="B31" s="9"/>
      <c r="C31" s="9"/>
      <c r="D31" s="9"/>
      <c r="E31" s="9"/>
      <c r="F31" s="9"/>
      <c r="G31" s="9"/>
      <c r="H31" s="97"/>
      <c r="I31" s="1"/>
    </row>
    <row r="32" spans="1:9" ht="15.75" x14ac:dyDescent="0.25">
      <c r="A32" s="9" t="s">
        <v>123</v>
      </c>
      <c r="B32" s="9"/>
      <c r="C32" s="9"/>
      <c r="D32" s="9"/>
      <c r="E32" s="9"/>
      <c r="F32" s="9"/>
      <c r="G32" s="9"/>
      <c r="H32" s="97"/>
      <c r="I32" s="1"/>
    </row>
    <row r="33" spans="1:9" ht="15.75" x14ac:dyDescent="0.25">
      <c r="A33" s="9" t="s">
        <v>124</v>
      </c>
      <c r="B33" s="9"/>
      <c r="C33" s="9"/>
      <c r="D33" s="9"/>
      <c r="E33" s="9"/>
      <c r="F33" s="9"/>
      <c r="G33" s="9"/>
      <c r="H33" s="97"/>
      <c r="I33" s="1"/>
    </row>
    <row r="34" spans="1:9" ht="15.75" x14ac:dyDescent="0.25">
      <c r="A34" s="9" t="s">
        <v>125</v>
      </c>
      <c r="B34" s="9"/>
      <c r="C34" s="9"/>
      <c r="D34" s="9"/>
      <c r="E34" s="9"/>
      <c r="F34" s="9"/>
      <c r="G34" s="9"/>
      <c r="H34" s="97"/>
      <c r="I34" s="1"/>
    </row>
    <row r="35" spans="1:9" ht="15.75" x14ac:dyDescent="0.25">
      <c r="A35" s="9" t="s">
        <v>126</v>
      </c>
      <c r="B35" s="9"/>
      <c r="C35" s="9"/>
      <c r="D35" s="9"/>
      <c r="E35" s="9"/>
      <c r="F35" s="9"/>
      <c r="G35" s="9"/>
      <c r="H35" s="97"/>
      <c r="I35" s="1"/>
    </row>
    <row r="36" spans="1:9" ht="15.75" x14ac:dyDescent="0.25">
      <c r="A36" s="31" t="s">
        <v>68</v>
      </c>
      <c r="B36" s="46" t="s">
        <v>39</v>
      </c>
      <c r="C36" s="43"/>
      <c r="D36" s="43"/>
      <c r="E36" s="43"/>
      <c r="F36" s="43"/>
      <c r="G36" s="54"/>
      <c r="H36" s="34">
        <v>-2</v>
      </c>
      <c r="I36" s="1"/>
    </row>
    <row r="37" spans="1:9" ht="15.75" x14ac:dyDescent="0.25">
      <c r="A37" s="31" t="s">
        <v>71</v>
      </c>
      <c r="B37" s="46" t="s">
        <v>38</v>
      </c>
      <c r="C37" s="43"/>
      <c r="D37" s="43"/>
      <c r="E37" s="43"/>
      <c r="F37" s="43"/>
      <c r="G37" s="54"/>
      <c r="H37" s="34">
        <v>2</v>
      </c>
      <c r="I37" s="1"/>
    </row>
    <row r="38" spans="1:9" ht="16.5" thickBot="1" x14ac:dyDescent="0.3">
      <c r="A38" s="10"/>
      <c r="B38" s="10"/>
      <c r="C38" s="10"/>
      <c r="D38" s="10"/>
      <c r="E38" s="10"/>
      <c r="F38" s="10"/>
      <c r="G38" s="10"/>
      <c r="H38" s="10"/>
      <c r="I38" s="1"/>
    </row>
    <row r="39" spans="1:9" ht="16.5" thickBot="1" x14ac:dyDescent="0.3">
      <c r="A39" s="18" t="s">
        <v>127</v>
      </c>
      <c r="B39" s="10"/>
      <c r="C39" s="10"/>
      <c r="D39" s="10"/>
      <c r="E39" s="10"/>
      <c r="F39" s="10"/>
      <c r="G39" s="10"/>
      <c r="H39" s="10"/>
      <c r="I39" s="94"/>
    </row>
    <row r="40" spans="1:9" ht="15.75" x14ac:dyDescent="0.25">
      <c r="A40" s="10"/>
      <c r="B40" s="10"/>
      <c r="C40" s="10"/>
      <c r="D40" s="10"/>
      <c r="E40" s="10"/>
      <c r="F40" s="10"/>
      <c r="G40" s="10"/>
      <c r="H40" s="10"/>
      <c r="I40" s="1"/>
    </row>
    <row r="41" spans="1:9" x14ac:dyDescent="0.25">
      <c r="A41" s="226" t="s">
        <v>128</v>
      </c>
      <c r="B41" s="226"/>
      <c r="C41" s="226"/>
      <c r="D41" s="226"/>
      <c r="E41" s="226"/>
      <c r="F41" s="226"/>
      <c r="G41" s="226"/>
      <c r="H41" s="226"/>
      <c r="I41" s="124"/>
    </row>
    <row r="42" spans="1:9" x14ac:dyDescent="0.25">
      <c r="A42" s="224" t="s">
        <v>129</v>
      </c>
      <c r="B42" s="224"/>
      <c r="C42" s="224"/>
      <c r="D42" s="224"/>
      <c r="E42" s="224"/>
      <c r="F42" s="224"/>
      <c r="G42" s="224"/>
      <c r="H42" s="224"/>
      <c r="I42" s="225"/>
    </row>
    <row r="43" spans="1:9" ht="15.75" x14ac:dyDescent="0.25">
      <c r="A43" s="226" t="s">
        <v>130</v>
      </c>
      <c r="B43" s="226"/>
      <c r="C43" s="226"/>
      <c r="D43" s="226"/>
      <c r="E43" s="226"/>
      <c r="F43" s="226"/>
      <c r="G43" s="226"/>
      <c r="H43" s="226"/>
      <c r="I43" s="1"/>
    </row>
    <row r="44" spans="1:9" ht="15.75" x14ac:dyDescent="0.25">
      <c r="A44" s="125" t="s">
        <v>131</v>
      </c>
      <c r="B44" s="125"/>
      <c r="C44" s="125"/>
      <c r="D44" s="125"/>
      <c r="E44" s="125"/>
      <c r="F44" s="125"/>
      <c r="G44" s="125"/>
      <c r="H44" s="125"/>
      <c r="I44" s="1"/>
    </row>
    <row r="45" spans="1:9" ht="15.75" x14ac:dyDescent="0.25">
      <c r="A45" s="31" t="s">
        <v>68</v>
      </c>
      <c r="B45" s="46" t="s">
        <v>39</v>
      </c>
      <c r="C45" s="43"/>
      <c r="D45" s="43"/>
      <c r="E45" s="43"/>
      <c r="F45" s="43"/>
      <c r="G45" s="54"/>
      <c r="H45" s="34">
        <v>-1</v>
      </c>
      <c r="I45" s="1"/>
    </row>
    <row r="46" spans="1:9" ht="15.75" x14ac:dyDescent="0.25">
      <c r="A46" s="31" t="s">
        <v>71</v>
      </c>
      <c r="B46" s="46" t="s">
        <v>38</v>
      </c>
      <c r="C46" s="43"/>
      <c r="D46" s="43"/>
      <c r="E46" s="43"/>
      <c r="F46" s="43"/>
      <c r="G46" s="54"/>
      <c r="H46" s="34">
        <v>1</v>
      </c>
      <c r="I46" s="1"/>
    </row>
    <row r="47" spans="1:9" ht="16.5" thickBot="1" x14ac:dyDescent="0.3">
      <c r="A47" s="9"/>
      <c r="B47" s="9"/>
      <c r="C47" s="9"/>
      <c r="D47" s="9"/>
      <c r="E47" s="9"/>
      <c r="F47" s="9"/>
      <c r="G47" s="9"/>
      <c r="H47" s="97"/>
      <c r="I47" s="1"/>
    </row>
    <row r="48" spans="1:9" ht="16.5" thickBot="1" x14ac:dyDescent="0.3">
      <c r="A48" s="18" t="s">
        <v>132</v>
      </c>
      <c r="B48" s="10"/>
      <c r="C48" s="10"/>
      <c r="D48" s="10"/>
      <c r="E48" s="10"/>
      <c r="F48" s="10"/>
      <c r="G48" s="10"/>
      <c r="H48" s="10"/>
      <c r="I48" s="94"/>
    </row>
    <row r="49" spans="1:9" ht="15.75" x14ac:dyDescent="0.25">
      <c r="A49" s="9"/>
      <c r="B49" s="9"/>
      <c r="C49" s="9"/>
      <c r="D49" s="9"/>
      <c r="E49" s="9"/>
      <c r="F49" s="9"/>
      <c r="G49" s="9"/>
      <c r="H49" s="97"/>
      <c r="I49" s="1"/>
    </row>
    <row r="50" spans="1:9" ht="15.75" x14ac:dyDescent="0.25">
      <c r="A50" s="9" t="s">
        <v>133</v>
      </c>
      <c r="B50" s="9"/>
      <c r="C50" s="9"/>
      <c r="D50" s="9"/>
      <c r="E50" s="9"/>
      <c r="F50" s="9"/>
      <c r="G50" s="9"/>
      <c r="H50" s="97"/>
      <c r="I50" s="1"/>
    </row>
    <row r="51" spans="1:9" ht="15.75" x14ac:dyDescent="0.25">
      <c r="A51" s="9" t="s">
        <v>134</v>
      </c>
      <c r="B51" s="9"/>
      <c r="C51" s="9"/>
      <c r="D51" s="9"/>
      <c r="E51" s="9"/>
      <c r="F51" s="9"/>
      <c r="G51" s="9"/>
      <c r="H51" s="97"/>
      <c r="I51" s="1"/>
    </row>
    <row r="52" spans="1:9" ht="15.75" x14ac:dyDescent="0.25">
      <c r="A52" s="9" t="s">
        <v>135</v>
      </c>
      <c r="B52" s="9"/>
      <c r="C52" s="9"/>
      <c r="D52" s="9"/>
      <c r="E52" s="9"/>
      <c r="F52" s="9"/>
      <c r="G52" s="9"/>
      <c r="H52" s="97"/>
      <c r="I52" s="1"/>
    </row>
    <row r="53" spans="1:9" ht="15.75" x14ac:dyDescent="0.25">
      <c r="A53" s="9"/>
      <c r="B53" s="9"/>
      <c r="C53" s="9"/>
      <c r="D53" s="9"/>
      <c r="E53" s="9"/>
      <c r="F53" s="9"/>
      <c r="G53" s="9"/>
      <c r="H53" s="97"/>
      <c r="I53" s="1"/>
    </row>
    <row r="54" spans="1:9" ht="15.75" x14ac:dyDescent="0.25">
      <c r="A54" s="31" t="s">
        <v>68</v>
      </c>
      <c r="B54" s="46" t="s">
        <v>39</v>
      </c>
      <c r="C54" s="43"/>
      <c r="D54" s="43"/>
      <c r="E54" s="43"/>
      <c r="F54" s="43"/>
      <c r="G54" s="54"/>
      <c r="H54" s="34">
        <v>-2</v>
      </c>
      <c r="I54" s="1"/>
    </row>
    <row r="55" spans="1:9" ht="15.75" x14ac:dyDescent="0.25">
      <c r="A55" s="31" t="s">
        <v>71</v>
      </c>
      <c r="B55" s="46" t="s">
        <v>38</v>
      </c>
      <c r="C55" s="43"/>
      <c r="D55" s="43"/>
      <c r="E55" s="43"/>
      <c r="F55" s="43"/>
      <c r="G55" s="54"/>
      <c r="H55" s="34">
        <v>2</v>
      </c>
      <c r="I55" s="1"/>
    </row>
    <row r="56" spans="1:9" ht="16.5" thickBot="1" x14ac:dyDescent="0.3">
      <c r="A56" s="9"/>
      <c r="B56" s="9"/>
      <c r="C56" s="9"/>
      <c r="D56" s="9"/>
      <c r="E56" s="9"/>
      <c r="F56" s="9"/>
      <c r="G56" s="9"/>
      <c r="H56" s="97"/>
      <c r="I56" s="1"/>
    </row>
    <row r="57" spans="1:9" ht="15.75" thickBot="1" x14ac:dyDescent="0.3">
      <c r="A57" s="18" t="s">
        <v>136</v>
      </c>
      <c r="B57" s="9"/>
      <c r="C57" s="9"/>
      <c r="D57" s="9"/>
      <c r="E57" s="9"/>
      <c r="F57" s="9"/>
      <c r="G57" s="9"/>
      <c r="H57" s="97"/>
      <c r="I57" s="40"/>
    </row>
    <row r="58" spans="1:9" ht="15.75" x14ac:dyDescent="0.25">
      <c r="A58" s="18"/>
      <c r="B58" s="9"/>
      <c r="C58" s="9"/>
      <c r="D58" s="9"/>
      <c r="E58" s="9"/>
      <c r="F58" s="9"/>
      <c r="G58" s="9"/>
      <c r="H58" s="97"/>
      <c r="I58" s="1"/>
    </row>
    <row r="59" spans="1:9" x14ac:dyDescent="0.25">
      <c r="A59" s="10" t="s">
        <v>137</v>
      </c>
      <c r="B59" s="9"/>
      <c r="C59" s="9"/>
      <c r="D59" s="9"/>
      <c r="E59" s="9"/>
      <c r="F59" s="9"/>
      <c r="G59" s="9"/>
      <c r="H59" s="97"/>
    </row>
    <row r="60" spans="1:9" x14ac:dyDescent="0.25">
      <c r="A60" s="10"/>
      <c r="B60" s="9"/>
      <c r="C60" s="9"/>
      <c r="D60" s="9"/>
      <c r="E60" s="9"/>
      <c r="F60" s="9"/>
      <c r="G60" s="9"/>
      <c r="H60" s="97"/>
      <c r="I60" s="9"/>
    </row>
    <row r="61" spans="1:9" x14ac:dyDescent="0.25">
      <c r="A61" s="31" t="s">
        <v>68</v>
      </c>
      <c r="B61" s="46" t="s">
        <v>39</v>
      </c>
      <c r="C61" s="43"/>
      <c r="D61" s="43"/>
      <c r="E61" s="43"/>
      <c r="F61" s="43"/>
      <c r="G61" s="54"/>
      <c r="H61" s="34">
        <v>-2</v>
      </c>
      <c r="I61" s="9"/>
    </row>
    <row r="62" spans="1:9" x14ac:dyDescent="0.25">
      <c r="A62" s="88" t="s">
        <v>71</v>
      </c>
      <c r="B62" s="87" t="s">
        <v>138</v>
      </c>
      <c r="C62" s="74"/>
      <c r="D62" s="74"/>
      <c r="E62" s="74"/>
      <c r="F62" s="74"/>
      <c r="G62" s="75"/>
      <c r="H62" s="99">
        <v>0</v>
      </c>
      <c r="I62" s="9"/>
    </row>
    <row r="63" spans="1:9" x14ac:dyDescent="0.25">
      <c r="A63" s="51"/>
      <c r="B63" s="48" t="s">
        <v>139</v>
      </c>
      <c r="C63" s="49"/>
      <c r="D63" s="49"/>
      <c r="E63" s="49"/>
      <c r="F63" s="49"/>
      <c r="G63" s="81"/>
      <c r="H63" s="102"/>
      <c r="I63" s="9"/>
    </row>
    <row r="64" spans="1:9" x14ac:dyDescent="0.25">
      <c r="A64" s="31" t="s">
        <v>73</v>
      </c>
      <c r="B64" s="46" t="s">
        <v>38</v>
      </c>
      <c r="C64" s="43"/>
      <c r="D64" s="43"/>
      <c r="E64" s="43"/>
      <c r="F64" s="43"/>
      <c r="G64" s="54"/>
      <c r="H64" s="34">
        <v>2</v>
      </c>
      <c r="I64" s="9"/>
    </row>
    <row r="65" spans="1:9" ht="15.75" thickBot="1" x14ac:dyDescent="0.3">
      <c r="A65" s="9"/>
      <c r="B65" s="9"/>
      <c r="C65" s="9"/>
      <c r="D65" s="9"/>
      <c r="E65" s="9"/>
      <c r="F65" s="9"/>
      <c r="G65" s="9"/>
      <c r="H65" s="97"/>
      <c r="I65" s="9"/>
    </row>
    <row r="66" spans="1:9" ht="15.75" thickBot="1" x14ac:dyDescent="0.3">
      <c r="A66" s="111" t="s">
        <v>140</v>
      </c>
      <c r="B66" s="95"/>
      <c r="I66" s="40"/>
    </row>
    <row r="67" spans="1:9" x14ac:dyDescent="0.25">
      <c r="I67" s="10"/>
    </row>
    <row r="68" spans="1:9" ht="15.75" x14ac:dyDescent="0.25">
      <c r="A68" s="31" t="s">
        <v>68</v>
      </c>
      <c r="B68" s="126" t="s">
        <v>141</v>
      </c>
      <c r="C68" s="43"/>
      <c r="D68" s="43"/>
      <c r="E68" s="43"/>
      <c r="F68" s="43"/>
      <c r="G68" s="43"/>
      <c r="H68" s="34">
        <v>0.5</v>
      </c>
      <c r="I68" s="1"/>
    </row>
    <row r="69" spans="1:9" ht="15.75" x14ac:dyDescent="0.25">
      <c r="A69" s="31" t="s">
        <v>71</v>
      </c>
      <c r="B69" s="126" t="s">
        <v>142</v>
      </c>
      <c r="C69" s="43"/>
      <c r="D69" s="43"/>
      <c r="E69" s="43"/>
      <c r="F69" s="43"/>
      <c r="G69" s="43"/>
      <c r="H69" s="34">
        <v>2</v>
      </c>
      <c r="I69" s="1"/>
    </row>
    <row r="70" spans="1:9" ht="15.75" x14ac:dyDescent="0.25">
      <c r="A70" s="31" t="s">
        <v>73</v>
      </c>
      <c r="B70" s="126" t="s">
        <v>143</v>
      </c>
      <c r="C70" s="43"/>
      <c r="D70" s="43"/>
      <c r="E70" s="43"/>
      <c r="F70" s="43"/>
      <c r="G70" s="43"/>
      <c r="H70" s="34">
        <v>3</v>
      </c>
      <c r="I70" s="1"/>
    </row>
    <row r="71" spans="1:9" ht="15.75" x14ac:dyDescent="0.25">
      <c r="A71" s="31" t="s">
        <v>75</v>
      </c>
      <c r="B71" s="36" t="s">
        <v>144</v>
      </c>
      <c r="C71" s="43"/>
      <c r="D71" s="43"/>
      <c r="E71" s="43"/>
      <c r="F71" s="43"/>
      <c r="G71" s="43"/>
      <c r="H71" s="34">
        <v>4</v>
      </c>
      <c r="I71" s="1"/>
    </row>
    <row r="72" spans="1:9" ht="15.75" x14ac:dyDescent="0.25">
      <c r="A72" s="31" t="s">
        <v>145</v>
      </c>
      <c r="B72" s="36" t="s">
        <v>146</v>
      </c>
      <c r="C72" s="43"/>
      <c r="D72" s="43"/>
      <c r="E72" s="43"/>
      <c r="F72" s="43"/>
      <c r="G72" s="43"/>
      <c r="H72" s="34">
        <v>5</v>
      </c>
      <c r="I72" s="1"/>
    </row>
    <row r="73" spans="1:9" ht="16.5" thickBot="1" x14ac:dyDescent="0.3">
      <c r="A73" s="9"/>
      <c r="B73" s="97"/>
      <c r="C73" s="9"/>
      <c r="D73" s="9"/>
      <c r="E73" s="9"/>
      <c r="F73" s="9"/>
      <c r="G73" s="9"/>
      <c r="H73" s="97"/>
      <c r="I73" s="1"/>
    </row>
    <row r="74" spans="1:9" ht="15.75" thickBot="1" x14ac:dyDescent="0.3">
      <c r="A74" s="111" t="s">
        <v>147</v>
      </c>
      <c r="B74" s="95"/>
      <c r="I74" s="40"/>
    </row>
    <row r="75" spans="1:9" x14ac:dyDescent="0.25">
      <c r="I75" s="10"/>
    </row>
    <row r="76" spans="1:9" x14ac:dyDescent="0.25">
      <c r="A76" s="69" t="s">
        <v>68</v>
      </c>
      <c r="B76" s="46" t="s">
        <v>148</v>
      </c>
      <c r="C76" s="43"/>
      <c r="D76" s="43"/>
      <c r="E76" s="43"/>
      <c r="F76" s="43"/>
      <c r="G76" s="54"/>
      <c r="H76" s="34">
        <v>2</v>
      </c>
      <c r="I76" s="10"/>
    </row>
    <row r="77" spans="1:9" x14ac:dyDescent="0.25">
      <c r="A77" s="31" t="s">
        <v>71</v>
      </c>
      <c r="B77" s="46" t="s">
        <v>149</v>
      </c>
      <c r="C77" s="43"/>
      <c r="D77" s="43"/>
      <c r="E77" s="43"/>
      <c r="F77" s="43"/>
      <c r="G77" s="54"/>
      <c r="H77" s="34">
        <v>1</v>
      </c>
      <c r="I77" s="10"/>
    </row>
    <row r="78" spans="1:9" x14ac:dyDescent="0.25">
      <c r="A78" s="69" t="s">
        <v>73</v>
      </c>
      <c r="B78" s="46" t="s">
        <v>150</v>
      </c>
      <c r="C78" s="43"/>
      <c r="D78" s="43"/>
      <c r="E78" s="43"/>
      <c r="F78" s="43"/>
      <c r="G78" s="54"/>
      <c r="H78" s="34">
        <v>0</v>
      </c>
      <c r="I78" s="10"/>
    </row>
    <row r="79" spans="1:9" ht="15.75" thickBot="1" x14ac:dyDescent="0.3">
      <c r="I79" s="10"/>
    </row>
    <row r="80" spans="1:9" ht="15.75" thickBot="1" x14ac:dyDescent="0.3">
      <c r="A80" s="111" t="s">
        <v>305</v>
      </c>
      <c r="B80" s="95"/>
      <c r="I80" s="40"/>
    </row>
    <row r="81" spans="1:9" x14ac:dyDescent="0.25">
      <c r="I81" s="10"/>
    </row>
    <row r="82" spans="1:9" x14ac:dyDescent="0.25">
      <c r="A82" s="69" t="s">
        <v>68</v>
      </c>
      <c r="B82" s="46" t="s">
        <v>151</v>
      </c>
      <c r="C82" s="43"/>
      <c r="D82" s="43"/>
      <c r="E82" s="43"/>
      <c r="F82" s="43"/>
      <c r="G82" s="54"/>
      <c r="H82" s="34">
        <v>1</v>
      </c>
      <c r="I82" s="10"/>
    </row>
    <row r="83" spans="1:9" x14ac:dyDescent="0.25">
      <c r="A83" s="31" t="s">
        <v>71</v>
      </c>
      <c r="B83" s="46" t="s">
        <v>152</v>
      </c>
      <c r="C83" s="43"/>
      <c r="D83" s="43"/>
      <c r="E83" s="43"/>
      <c r="F83" s="43"/>
      <c r="G83" s="54"/>
      <c r="H83" s="34">
        <v>-1</v>
      </c>
      <c r="I83" s="10"/>
    </row>
    <row r="84" spans="1:9" x14ac:dyDescent="0.25">
      <c r="A84" s="69" t="s">
        <v>73</v>
      </c>
      <c r="B84" s="46" t="s">
        <v>153</v>
      </c>
      <c r="C84" s="43"/>
      <c r="D84" s="43"/>
      <c r="E84" s="43"/>
      <c r="F84" s="43"/>
      <c r="G84" s="54"/>
      <c r="H84" s="34">
        <v>-5</v>
      </c>
      <c r="I84" s="10"/>
    </row>
    <row r="85" spans="1:9" x14ac:dyDescent="0.25">
      <c r="I85" s="10"/>
    </row>
    <row r="86" spans="1:9" ht="15.75" thickBot="1" x14ac:dyDescent="0.3">
      <c r="A86" s="111" t="s">
        <v>154</v>
      </c>
      <c r="B86" s="95"/>
      <c r="I86" s="10"/>
    </row>
    <row r="87" spans="1:9" ht="15.75" thickBot="1" x14ac:dyDescent="0.3">
      <c r="A87" s="111"/>
      <c r="B87" s="18" t="s">
        <v>304</v>
      </c>
      <c r="I87" s="40"/>
    </row>
    <row r="88" spans="1:9" x14ac:dyDescent="0.25">
      <c r="I88" s="10"/>
    </row>
    <row r="89" spans="1:9" x14ac:dyDescent="0.25">
      <c r="A89" s="69" t="s">
        <v>68</v>
      </c>
      <c r="B89" s="46" t="s">
        <v>39</v>
      </c>
      <c r="C89" s="43"/>
      <c r="D89" s="43"/>
      <c r="E89" s="43"/>
      <c r="F89" s="43"/>
      <c r="G89" s="122"/>
      <c r="H89" s="127">
        <v>3</v>
      </c>
      <c r="I89" s="10"/>
    </row>
    <row r="90" spans="1:9" x14ac:dyDescent="0.25">
      <c r="A90" s="31" t="s">
        <v>71</v>
      </c>
      <c r="B90" s="46" t="s">
        <v>38</v>
      </c>
      <c r="C90" s="43"/>
      <c r="D90" s="43"/>
      <c r="E90" s="43"/>
      <c r="F90" s="43"/>
      <c r="G90" s="122"/>
      <c r="H90" s="127">
        <v>0</v>
      </c>
      <c r="I90" s="10"/>
    </row>
    <row r="91" spans="1:9" ht="15.75" thickBot="1" x14ac:dyDescent="0.3">
      <c r="A91" s="9"/>
      <c r="B91" s="9"/>
      <c r="C91" s="9"/>
      <c r="D91" s="9"/>
      <c r="E91" s="9"/>
      <c r="F91" s="9"/>
      <c r="I91" s="10"/>
    </row>
    <row r="92" spans="1:9" ht="16.5" thickBot="1" x14ac:dyDescent="0.3">
      <c r="D92" s="3" t="s">
        <v>155</v>
      </c>
      <c r="E92" s="3"/>
      <c r="F92" s="3"/>
      <c r="G92" s="3"/>
      <c r="I92" s="40">
        <f>SUM(I3,I9,I14,I23,I29,I39,I48,I57,I66,I74,I80,I87)</f>
        <v>0</v>
      </c>
    </row>
  </sheetData>
  <mergeCells count="7">
    <mergeCell ref="A42:I42"/>
    <mergeCell ref="A43:H43"/>
    <mergeCell ref="A1:I1"/>
    <mergeCell ref="A5:G5"/>
    <mergeCell ref="A6:G6"/>
    <mergeCell ref="A7:G7"/>
    <mergeCell ref="A41:H41"/>
  </mergeCells>
  <pageMargins left="0.7" right="0.7" top="0.7" bottom="1.45" header="0.17" footer="1.45"/>
  <pageSetup scale="87" orientation="portrait" r:id="rId1"/>
  <rowBreaks count="2" manualBreakCount="2">
    <brk id="28" max="8" man="1"/>
    <brk id="6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248"/>
  <sheetViews>
    <sheetView tabSelected="1" view="pageBreakPreview" topLeftCell="A103" zoomScaleNormal="100" zoomScaleSheetLayoutView="100" workbookViewId="0">
      <selection activeCell="O230" sqref="O230"/>
    </sheetView>
  </sheetViews>
  <sheetFormatPr defaultColWidth="8.85546875" defaultRowHeight="12.75" x14ac:dyDescent="0.2"/>
  <cols>
    <col min="1" max="2" width="9.140625" style="131"/>
    <col min="3" max="3" width="10.42578125" style="131" bestFit="1" customWidth="1"/>
    <col min="4" max="8" width="9.140625" style="131"/>
    <col min="9" max="9" width="9.28515625" style="131" customWidth="1"/>
    <col min="10" max="10" width="10.42578125" style="131" bestFit="1" customWidth="1"/>
    <col min="11" max="13" width="9.140625" style="131" hidden="1" customWidth="1"/>
    <col min="14" max="14" width="4" style="131" customWidth="1"/>
    <col min="15" max="15" width="9.140625" style="131"/>
    <col min="16" max="16" width="4.7109375" style="131" customWidth="1"/>
    <col min="17" max="258" width="9.140625" style="131"/>
    <col min="259" max="259" width="10.42578125" style="131" bestFit="1" customWidth="1"/>
    <col min="260" max="264" width="9.140625" style="131"/>
    <col min="265" max="265" width="9.28515625" style="131" customWidth="1"/>
    <col min="266" max="266" width="10.42578125" style="131" bestFit="1" customWidth="1"/>
    <col min="267" max="269" width="9.140625" style="131" hidden="1" customWidth="1"/>
    <col min="270" max="270" width="4" style="131" customWidth="1"/>
    <col min="271" max="271" width="9.140625" style="131"/>
    <col min="272" max="272" width="4.7109375" style="131" customWidth="1"/>
    <col min="273" max="514" width="9.140625" style="131"/>
    <col min="515" max="515" width="10.42578125" style="131" bestFit="1" customWidth="1"/>
    <col min="516" max="520" width="9.140625" style="131"/>
    <col min="521" max="521" width="9.28515625" style="131" customWidth="1"/>
    <col min="522" max="522" width="10.42578125" style="131" bestFit="1" customWidth="1"/>
    <col min="523" max="525" width="9.140625" style="131" hidden="1" customWidth="1"/>
    <col min="526" max="526" width="4" style="131" customWidth="1"/>
    <col min="527" max="527" width="9.140625" style="131"/>
    <col min="528" max="528" width="4.7109375" style="131" customWidth="1"/>
    <col min="529" max="770" width="9.140625" style="131"/>
    <col min="771" max="771" width="10.42578125" style="131" bestFit="1" customWidth="1"/>
    <col min="772" max="776" width="9.140625" style="131"/>
    <col min="777" max="777" width="9.28515625" style="131" customWidth="1"/>
    <col min="778" max="778" width="10.42578125" style="131" bestFit="1" customWidth="1"/>
    <col min="779" max="781" width="9.140625" style="131" hidden="1" customWidth="1"/>
    <col min="782" max="782" width="4" style="131" customWidth="1"/>
    <col min="783" max="783" width="9.140625" style="131"/>
    <col min="784" max="784" width="4.7109375" style="131" customWidth="1"/>
    <col min="785" max="1026" width="9.140625" style="131"/>
    <col min="1027" max="1027" width="10.42578125" style="131" bestFit="1" customWidth="1"/>
    <col min="1028" max="1032" width="9.140625" style="131"/>
    <col min="1033" max="1033" width="9.28515625" style="131" customWidth="1"/>
    <col min="1034" max="1034" width="10.42578125" style="131" bestFit="1" customWidth="1"/>
    <col min="1035" max="1037" width="9.140625" style="131" hidden="1" customWidth="1"/>
    <col min="1038" max="1038" width="4" style="131" customWidth="1"/>
    <col min="1039" max="1039" width="9.140625" style="131"/>
    <col min="1040" max="1040" width="4.7109375" style="131" customWidth="1"/>
    <col min="1041" max="1282" width="9.140625" style="131"/>
    <col min="1283" max="1283" width="10.42578125" style="131" bestFit="1" customWidth="1"/>
    <col min="1284" max="1288" width="9.140625" style="131"/>
    <col min="1289" max="1289" width="9.28515625" style="131" customWidth="1"/>
    <col min="1290" max="1290" width="10.42578125" style="131" bestFit="1" customWidth="1"/>
    <col min="1291" max="1293" width="9.140625" style="131" hidden="1" customWidth="1"/>
    <col min="1294" max="1294" width="4" style="131" customWidth="1"/>
    <col min="1295" max="1295" width="9.140625" style="131"/>
    <col min="1296" max="1296" width="4.7109375" style="131" customWidth="1"/>
    <col min="1297" max="1538" width="9.140625" style="131"/>
    <col min="1539" max="1539" width="10.42578125" style="131" bestFit="1" customWidth="1"/>
    <col min="1540" max="1544" width="9.140625" style="131"/>
    <col min="1545" max="1545" width="9.28515625" style="131" customWidth="1"/>
    <col min="1546" max="1546" width="10.42578125" style="131" bestFit="1" customWidth="1"/>
    <col min="1547" max="1549" width="9.140625" style="131" hidden="1" customWidth="1"/>
    <col min="1550" max="1550" width="4" style="131" customWidth="1"/>
    <col min="1551" max="1551" width="9.140625" style="131"/>
    <col min="1552" max="1552" width="4.7109375" style="131" customWidth="1"/>
    <col min="1553" max="1794" width="9.140625" style="131"/>
    <col min="1795" max="1795" width="10.42578125" style="131" bestFit="1" customWidth="1"/>
    <col min="1796" max="1800" width="9.140625" style="131"/>
    <col min="1801" max="1801" width="9.28515625" style="131" customWidth="1"/>
    <col min="1802" max="1802" width="10.42578125" style="131" bestFit="1" customWidth="1"/>
    <col min="1803" max="1805" width="9.140625" style="131" hidden="1" customWidth="1"/>
    <col min="1806" max="1806" width="4" style="131" customWidth="1"/>
    <col min="1807" max="1807" width="9.140625" style="131"/>
    <col min="1808" max="1808" width="4.7109375" style="131" customWidth="1"/>
    <col min="1809" max="2050" width="9.140625" style="131"/>
    <col min="2051" max="2051" width="10.42578125" style="131" bestFit="1" customWidth="1"/>
    <col min="2052" max="2056" width="9.140625" style="131"/>
    <col min="2057" max="2057" width="9.28515625" style="131" customWidth="1"/>
    <col min="2058" max="2058" width="10.42578125" style="131" bestFit="1" customWidth="1"/>
    <col min="2059" max="2061" width="9.140625" style="131" hidden="1" customWidth="1"/>
    <col min="2062" max="2062" width="4" style="131" customWidth="1"/>
    <col min="2063" max="2063" width="9.140625" style="131"/>
    <col min="2064" max="2064" width="4.7109375" style="131" customWidth="1"/>
    <col min="2065" max="2306" width="9.140625" style="131"/>
    <col min="2307" max="2307" width="10.42578125" style="131" bestFit="1" customWidth="1"/>
    <col min="2308" max="2312" width="9.140625" style="131"/>
    <col min="2313" max="2313" width="9.28515625" style="131" customWidth="1"/>
    <col min="2314" max="2314" width="10.42578125" style="131" bestFit="1" customWidth="1"/>
    <col min="2315" max="2317" width="9.140625" style="131" hidden="1" customWidth="1"/>
    <col min="2318" max="2318" width="4" style="131" customWidth="1"/>
    <col min="2319" max="2319" width="9.140625" style="131"/>
    <col min="2320" max="2320" width="4.7109375" style="131" customWidth="1"/>
    <col min="2321" max="2562" width="9.140625" style="131"/>
    <col min="2563" max="2563" width="10.42578125" style="131" bestFit="1" customWidth="1"/>
    <col min="2564" max="2568" width="9.140625" style="131"/>
    <col min="2569" max="2569" width="9.28515625" style="131" customWidth="1"/>
    <col min="2570" max="2570" width="10.42578125" style="131" bestFit="1" customWidth="1"/>
    <col min="2571" max="2573" width="9.140625" style="131" hidden="1" customWidth="1"/>
    <col min="2574" max="2574" width="4" style="131" customWidth="1"/>
    <col min="2575" max="2575" width="9.140625" style="131"/>
    <col min="2576" max="2576" width="4.7109375" style="131" customWidth="1"/>
    <col min="2577" max="2818" width="9.140625" style="131"/>
    <col min="2819" max="2819" width="10.42578125" style="131" bestFit="1" customWidth="1"/>
    <col min="2820" max="2824" width="9.140625" style="131"/>
    <col min="2825" max="2825" width="9.28515625" style="131" customWidth="1"/>
    <col min="2826" max="2826" width="10.42578125" style="131" bestFit="1" customWidth="1"/>
    <col min="2827" max="2829" width="9.140625" style="131" hidden="1" customWidth="1"/>
    <col min="2830" max="2830" width="4" style="131" customWidth="1"/>
    <col min="2831" max="2831" width="9.140625" style="131"/>
    <col min="2832" max="2832" width="4.7109375" style="131" customWidth="1"/>
    <col min="2833" max="3074" width="9.140625" style="131"/>
    <col min="3075" max="3075" width="10.42578125" style="131" bestFit="1" customWidth="1"/>
    <col min="3076" max="3080" width="9.140625" style="131"/>
    <col min="3081" max="3081" width="9.28515625" style="131" customWidth="1"/>
    <col min="3082" max="3082" width="10.42578125" style="131" bestFit="1" customWidth="1"/>
    <col min="3083" max="3085" width="9.140625" style="131" hidden="1" customWidth="1"/>
    <col min="3086" max="3086" width="4" style="131" customWidth="1"/>
    <col min="3087" max="3087" width="9.140625" style="131"/>
    <col min="3088" max="3088" width="4.7109375" style="131" customWidth="1"/>
    <col min="3089" max="3330" width="9.140625" style="131"/>
    <col min="3331" max="3331" width="10.42578125" style="131" bestFit="1" customWidth="1"/>
    <col min="3332" max="3336" width="9.140625" style="131"/>
    <col min="3337" max="3337" width="9.28515625" style="131" customWidth="1"/>
    <col min="3338" max="3338" width="10.42578125" style="131" bestFit="1" customWidth="1"/>
    <col min="3339" max="3341" width="9.140625" style="131" hidden="1" customWidth="1"/>
    <col min="3342" max="3342" width="4" style="131" customWidth="1"/>
    <col min="3343" max="3343" width="9.140625" style="131"/>
    <col min="3344" max="3344" width="4.7109375" style="131" customWidth="1"/>
    <col min="3345" max="3586" width="9.140625" style="131"/>
    <col min="3587" max="3587" width="10.42578125" style="131" bestFit="1" customWidth="1"/>
    <col min="3588" max="3592" width="9.140625" style="131"/>
    <col min="3593" max="3593" width="9.28515625" style="131" customWidth="1"/>
    <col min="3594" max="3594" width="10.42578125" style="131" bestFit="1" customWidth="1"/>
    <col min="3595" max="3597" width="9.140625" style="131" hidden="1" customWidth="1"/>
    <col min="3598" max="3598" width="4" style="131" customWidth="1"/>
    <col min="3599" max="3599" width="9.140625" style="131"/>
    <col min="3600" max="3600" width="4.7109375" style="131" customWidth="1"/>
    <col min="3601" max="3842" width="9.140625" style="131"/>
    <col min="3843" max="3843" width="10.42578125" style="131" bestFit="1" customWidth="1"/>
    <col min="3844" max="3848" width="9.140625" style="131"/>
    <col min="3849" max="3849" width="9.28515625" style="131" customWidth="1"/>
    <col min="3850" max="3850" width="10.42578125" style="131" bestFit="1" customWidth="1"/>
    <col min="3851" max="3853" width="9.140625" style="131" hidden="1" customWidth="1"/>
    <col min="3854" max="3854" width="4" style="131" customWidth="1"/>
    <col min="3855" max="3855" width="9.140625" style="131"/>
    <col min="3856" max="3856" width="4.7109375" style="131" customWidth="1"/>
    <col min="3857" max="4098" width="9.140625" style="131"/>
    <col min="4099" max="4099" width="10.42578125" style="131" bestFit="1" customWidth="1"/>
    <col min="4100" max="4104" width="9.140625" style="131"/>
    <col min="4105" max="4105" width="9.28515625" style="131" customWidth="1"/>
    <col min="4106" max="4106" width="10.42578125" style="131" bestFit="1" customWidth="1"/>
    <col min="4107" max="4109" width="9.140625" style="131" hidden="1" customWidth="1"/>
    <col min="4110" max="4110" width="4" style="131" customWidth="1"/>
    <col min="4111" max="4111" width="9.140625" style="131"/>
    <col min="4112" max="4112" width="4.7109375" style="131" customWidth="1"/>
    <col min="4113" max="4354" width="9.140625" style="131"/>
    <col min="4355" max="4355" width="10.42578125" style="131" bestFit="1" customWidth="1"/>
    <col min="4356" max="4360" width="9.140625" style="131"/>
    <col min="4361" max="4361" width="9.28515625" style="131" customWidth="1"/>
    <col min="4362" max="4362" width="10.42578125" style="131" bestFit="1" customWidth="1"/>
    <col min="4363" max="4365" width="9.140625" style="131" hidden="1" customWidth="1"/>
    <col min="4366" max="4366" width="4" style="131" customWidth="1"/>
    <col min="4367" max="4367" width="9.140625" style="131"/>
    <col min="4368" max="4368" width="4.7109375" style="131" customWidth="1"/>
    <col min="4369" max="4610" width="9.140625" style="131"/>
    <col min="4611" max="4611" width="10.42578125" style="131" bestFit="1" customWidth="1"/>
    <col min="4612" max="4616" width="9.140625" style="131"/>
    <col min="4617" max="4617" width="9.28515625" style="131" customWidth="1"/>
    <col min="4618" max="4618" width="10.42578125" style="131" bestFit="1" customWidth="1"/>
    <col min="4619" max="4621" width="9.140625" style="131" hidden="1" customWidth="1"/>
    <col min="4622" max="4622" width="4" style="131" customWidth="1"/>
    <col min="4623" max="4623" width="9.140625" style="131"/>
    <col min="4624" max="4624" width="4.7109375" style="131" customWidth="1"/>
    <col min="4625" max="4866" width="9.140625" style="131"/>
    <col min="4867" max="4867" width="10.42578125" style="131" bestFit="1" customWidth="1"/>
    <col min="4868" max="4872" width="9.140625" style="131"/>
    <col min="4873" max="4873" width="9.28515625" style="131" customWidth="1"/>
    <col min="4874" max="4874" width="10.42578125" style="131" bestFit="1" customWidth="1"/>
    <col min="4875" max="4877" width="9.140625" style="131" hidden="1" customWidth="1"/>
    <col min="4878" max="4878" width="4" style="131" customWidth="1"/>
    <col min="4879" max="4879" width="9.140625" style="131"/>
    <col min="4880" max="4880" width="4.7109375" style="131" customWidth="1"/>
    <col min="4881" max="5122" width="9.140625" style="131"/>
    <col min="5123" max="5123" width="10.42578125" style="131" bestFit="1" customWidth="1"/>
    <col min="5124" max="5128" width="9.140625" style="131"/>
    <col min="5129" max="5129" width="9.28515625" style="131" customWidth="1"/>
    <col min="5130" max="5130" width="10.42578125" style="131" bestFit="1" customWidth="1"/>
    <col min="5131" max="5133" width="9.140625" style="131" hidden="1" customWidth="1"/>
    <col min="5134" max="5134" width="4" style="131" customWidth="1"/>
    <col min="5135" max="5135" width="9.140625" style="131"/>
    <col min="5136" max="5136" width="4.7109375" style="131" customWidth="1"/>
    <col min="5137" max="5378" width="9.140625" style="131"/>
    <col min="5379" max="5379" width="10.42578125" style="131" bestFit="1" customWidth="1"/>
    <col min="5380" max="5384" width="9.140625" style="131"/>
    <col min="5385" max="5385" width="9.28515625" style="131" customWidth="1"/>
    <col min="5386" max="5386" width="10.42578125" style="131" bestFit="1" customWidth="1"/>
    <col min="5387" max="5389" width="9.140625" style="131" hidden="1" customWidth="1"/>
    <col min="5390" max="5390" width="4" style="131" customWidth="1"/>
    <col min="5391" max="5391" width="9.140625" style="131"/>
    <col min="5392" max="5392" width="4.7109375" style="131" customWidth="1"/>
    <col min="5393" max="5634" width="9.140625" style="131"/>
    <col min="5635" max="5635" width="10.42578125" style="131" bestFit="1" customWidth="1"/>
    <col min="5636" max="5640" width="9.140625" style="131"/>
    <col min="5641" max="5641" width="9.28515625" style="131" customWidth="1"/>
    <col min="5642" max="5642" width="10.42578125" style="131" bestFit="1" customWidth="1"/>
    <col min="5643" max="5645" width="9.140625" style="131" hidden="1" customWidth="1"/>
    <col min="5646" max="5646" width="4" style="131" customWidth="1"/>
    <col min="5647" max="5647" width="9.140625" style="131"/>
    <col min="5648" max="5648" width="4.7109375" style="131" customWidth="1"/>
    <col min="5649" max="5890" width="9.140625" style="131"/>
    <col min="5891" max="5891" width="10.42578125" style="131" bestFit="1" customWidth="1"/>
    <col min="5892" max="5896" width="9.140625" style="131"/>
    <col min="5897" max="5897" width="9.28515625" style="131" customWidth="1"/>
    <col min="5898" max="5898" width="10.42578125" style="131" bestFit="1" customWidth="1"/>
    <col min="5899" max="5901" width="9.140625" style="131" hidden="1" customWidth="1"/>
    <col min="5902" max="5902" width="4" style="131" customWidth="1"/>
    <col min="5903" max="5903" width="9.140625" style="131"/>
    <col min="5904" max="5904" width="4.7109375" style="131" customWidth="1"/>
    <col min="5905" max="6146" width="9.140625" style="131"/>
    <col min="6147" max="6147" width="10.42578125" style="131" bestFit="1" customWidth="1"/>
    <col min="6148" max="6152" width="9.140625" style="131"/>
    <col min="6153" max="6153" width="9.28515625" style="131" customWidth="1"/>
    <col min="6154" max="6154" width="10.42578125" style="131" bestFit="1" customWidth="1"/>
    <col min="6155" max="6157" width="9.140625" style="131" hidden="1" customWidth="1"/>
    <col min="6158" max="6158" width="4" style="131" customWidth="1"/>
    <col min="6159" max="6159" width="9.140625" style="131"/>
    <col min="6160" max="6160" width="4.7109375" style="131" customWidth="1"/>
    <col min="6161" max="6402" width="9.140625" style="131"/>
    <col min="6403" max="6403" width="10.42578125" style="131" bestFit="1" customWidth="1"/>
    <col min="6404" max="6408" width="9.140625" style="131"/>
    <col min="6409" max="6409" width="9.28515625" style="131" customWidth="1"/>
    <col min="6410" max="6410" width="10.42578125" style="131" bestFit="1" customWidth="1"/>
    <col min="6411" max="6413" width="9.140625" style="131" hidden="1" customWidth="1"/>
    <col min="6414" max="6414" width="4" style="131" customWidth="1"/>
    <col min="6415" max="6415" width="9.140625" style="131"/>
    <col min="6416" max="6416" width="4.7109375" style="131" customWidth="1"/>
    <col min="6417" max="6658" width="9.140625" style="131"/>
    <col min="6659" max="6659" width="10.42578125" style="131" bestFit="1" customWidth="1"/>
    <col min="6660" max="6664" width="9.140625" style="131"/>
    <col min="6665" max="6665" width="9.28515625" style="131" customWidth="1"/>
    <col min="6666" max="6666" width="10.42578125" style="131" bestFit="1" customWidth="1"/>
    <col min="6667" max="6669" width="9.140625" style="131" hidden="1" customWidth="1"/>
    <col min="6670" max="6670" width="4" style="131" customWidth="1"/>
    <col min="6671" max="6671" width="9.140625" style="131"/>
    <col min="6672" max="6672" width="4.7109375" style="131" customWidth="1"/>
    <col min="6673" max="6914" width="9.140625" style="131"/>
    <col min="6915" max="6915" width="10.42578125" style="131" bestFit="1" customWidth="1"/>
    <col min="6916" max="6920" width="9.140625" style="131"/>
    <col min="6921" max="6921" width="9.28515625" style="131" customWidth="1"/>
    <col min="6922" max="6922" width="10.42578125" style="131" bestFit="1" customWidth="1"/>
    <col min="6923" max="6925" width="9.140625" style="131" hidden="1" customWidth="1"/>
    <col min="6926" max="6926" width="4" style="131" customWidth="1"/>
    <col min="6927" max="6927" width="9.140625" style="131"/>
    <col min="6928" max="6928" width="4.7109375" style="131" customWidth="1"/>
    <col min="6929" max="7170" width="9.140625" style="131"/>
    <col min="7171" max="7171" width="10.42578125" style="131" bestFit="1" customWidth="1"/>
    <col min="7172" max="7176" width="9.140625" style="131"/>
    <col min="7177" max="7177" width="9.28515625" style="131" customWidth="1"/>
    <col min="7178" max="7178" width="10.42578125" style="131" bestFit="1" customWidth="1"/>
    <col min="7179" max="7181" width="9.140625" style="131" hidden="1" customWidth="1"/>
    <col min="7182" max="7182" width="4" style="131" customWidth="1"/>
    <col min="7183" max="7183" width="9.140625" style="131"/>
    <col min="7184" max="7184" width="4.7109375" style="131" customWidth="1"/>
    <col min="7185" max="7426" width="9.140625" style="131"/>
    <col min="7427" max="7427" width="10.42578125" style="131" bestFit="1" customWidth="1"/>
    <col min="7428" max="7432" width="9.140625" style="131"/>
    <col min="7433" max="7433" width="9.28515625" style="131" customWidth="1"/>
    <col min="7434" max="7434" width="10.42578125" style="131" bestFit="1" customWidth="1"/>
    <col min="7435" max="7437" width="9.140625" style="131" hidden="1" customWidth="1"/>
    <col min="7438" max="7438" width="4" style="131" customWidth="1"/>
    <col min="7439" max="7439" width="9.140625" style="131"/>
    <col min="7440" max="7440" width="4.7109375" style="131" customWidth="1"/>
    <col min="7441" max="7682" width="9.140625" style="131"/>
    <col min="7683" max="7683" width="10.42578125" style="131" bestFit="1" customWidth="1"/>
    <col min="7684" max="7688" width="9.140625" style="131"/>
    <col min="7689" max="7689" width="9.28515625" style="131" customWidth="1"/>
    <col min="7690" max="7690" width="10.42578125" style="131" bestFit="1" customWidth="1"/>
    <col min="7691" max="7693" width="9.140625" style="131" hidden="1" customWidth="1"/>
    <col min="7694" max="7694" width="4" style="131" customWidth="1"/>
    <col min="7695" max="7695" width="9.140625" style="131"/>
    <col min="7696" max="7696" width="4.7109375" style="131" customWidth="1"/>
    <col min="7697" max="7938" width="9.140625" style="131"/>
    <col min="7939" max="7939" width="10.42578125" style="131" bestFit="1" customWidth="1"/>
    <col min="7940" max="7944" width="9.140625" style="131"/>
    <col min="7945" max="7945" width="9.28515625" style="131" customWidth="1"/>
    <col min="7946" max="7946" width="10.42578125" style="131" bestFit="1" customWidth="1"/>
    <col min="7947" max="7949" width="9.140625" style="131" hidden="1" customWidth="1"/>
    <col min="7950" max="7950" width="4" style="131" customWidth="1"/>
    <col min="7951" max="7951" width="9.140625" style="131"/>
    <col min="7952" max="7952" width="4.7109375" style="131" customWidth="1"/>
    <col min="7953" max="8194" width="9.140625" style="131"/>
    <col min="8195" max="8195" width="10.42578125" style="131" bestFit="1" customWidth="1"/>
    <col min="8196" max="8200" width="9.140625" style="131"/>
    <col min="8201" max="8201" width="9.28515625" style="131" customWidth="1"/>
    <col min="8202" max="8202" width="10.42578125" style="131" bestFit="1" customWidth="1"/>
    <col min="8203" max="8205" width="9.140625" style="131" hidden="1" customWidth="1"/>
    <col min="8206" max="8206" width="4" style="131" customWidth="1"/>
    <col min="8207" max="8207" width="9.140625" style="131"/>
    <col min="8208" max="8208" width="4.7109375" style="131" customWidth="1"/>
    <col min="8209" max="8450" width="9.140625" style="131"/>
    <col min="8451" max="8451" width="10.42578125" style="131" bestFit="1" customWidth="1"/>
    <col min="8452" max="8456" width="9.140625" style="131"/>
    <col min="8457" max="8457" width="9.28515625" style="131" customWidth="1"/>
    <col min="8458" max="8458" width="10.42578125" style="131" bestFit="1" customWidth="1"/>
    <col min="8459" max="8461" width="9.140625" style="131" hidden="1" customWidth="1"/>
    <col min="8462" max="8462" width="4" style="131" customWidth="1"/>
    <col min="8463" max="8463" width="9.140625" style="131"/>
    <col min="8464" max="8464" width="4.7109375" style="131" customWidth="1"/>
    <col min="8465" max="8706" width="9.140625" style="131"/>
    <col min="8707" max="8707" width="10.42578125" style="131" bestFit="1" customWidth="1"/>
    <col min="8708" max="8712" width="9.140625" style="131"/>
    <col min="8713" max="8713" width="9.28515625" style="131" customWidth="1"/>
    <col min="8714" max="8714" width="10.42578125" style="131" bestFit="1" customWidth="1"/>
    <col min="8715" max="8717" width="9.140625" style="131" hidden="1" customWidth="1"/>
    <col min="8718" max="8718" width="4" style="131" customWidth="1"/>
    <col min="8719" max="8719" width="9.140625" style="131"/>
    <col min="8720" max="8720" width="4.7109375" style="131" customWidth="1"/>
    <col min="8721" max="8962" width="9.140625" style="131"/>
    <col min="8963" max="8963" width="10.42578125" style="131" bestFit="1" customWidth="1"/>
    <col min="8964" max="8968" width="9.140625" style="131"/>
    <col min="8969" max="8969" width="9.28515625" style="131" customWidth="1"/>
    <col min="8970" max="8970" width="10.42578125" style="131" bestFit="1" customWidth="1"/>
    <col min="8971" max="8973" width="9.140625" style="131" hidden="1" customWidth="1"/>
    <col min="8974" max="8974" width="4" style="131" customWidth="1"/>
    <col min="8975" max="8975" width="9.140625" style="131"/>
    <col min="8976" max="8976" width="4.7109375" style="131" customWidth="1"/>
    <col min="8977" max="9218" width="9.140625" style="131"/>
    <col min="9219" max="9219" width="10.42578125" style="131" bestFit="1" customWidth="1"/>
    <col min="9220" max="9224" width="9.140625" style="131"/>
    <col min="9225" max="9225" width="9.28515625" style="131" customWidth="1"/>
    <col min="9226" max="9226" width="10.42578125" style="131" bestFit="1" customWidth="1"/>
    <col min="9227" max="9229" width="9.140625" style="131" hidden="1" customWidth="1"/>
    <col min="9230" max="9230" width="4" style="131" customWidth="1"/>
    <col min="9231" max="9231" width="9.140625" style="131"/>
    <col min="9232" max="9232" width="4.7109375" style="131" customWidth="1"/>
    <col min="9233" max="9474" width="9.140625" style="131"/>
    <col min="9475" max="9475" width="10.42578125" style="131" bestFit="1" customWidth="1"/>
    <col min="9476" max="9480" width="9.140625" style="131"/>
    <col min="9481" max="9481" width="9.28515625" style="131" customWidth="1"/>
    <col min="9482" max="9482" width="10.42578125" style="131" bestFit="1" customWidth="1"/>
    <col min="9483" max="9485" width="9.140625" style="131" hidden="1" customWidth="1"/>
    <col min="9486" max="9486" width="4" style="131" customWidth="1"/>
    <col min="9487" max="9487" width="9.140625" style="131"/>
    <col min="9488" max="9488" width="4.7109375" style="131" customWidth="1"/>
    <col min="9489" max="9730" width="9.140625" style="131"/>
    <col min="9731" max="9731" width="10.42578125" style="131" bestFit="1" customWidth="1"/>
    <col min="9732" max="9736" width="9.140625" style="131"/>
    <col min="9737" max="9737" width="9.28515625" style="131" customWidth="1"/>
    <col min="9738" max="9738" width="10.42578125" style="131" bestFit="1" customWidth="1"/>
    <col min="9739" max="9741" width="9.140625" style="131" hidden="1" customWidth="1"/>
    <col min="9742" max="9742" width="4" style="131" customWidth="1"/>
    <col min="9743" max="9743" width="9.140625" style="131"/>
    <col min="9744" max="9744" width="4.7109375" style="131" customWidth="1"/>
    <col min="9745" max="9986" width="9.140625" style="131"/>
    <col min="9987" max="9987" width="10.42578125" style="131" bestFit="1" customWidth="1"/>
    <col min="9988" max="9992" width="9.140625" style="131"/>
    <col min="9993" max="9993" width="9.28515625" style="131" customWidth="1"/>
    <col min="9994" max="9994" width="10.42578125" style="131" bestFit="1" customWidth="1"/>
    <col min="9995" max="9997" width="9.140625" style="131" hidden="1" customWidth="1"/>
    <col min="9998" max="9998" width="4" style="131" customWidth="1"/>
    <col min="9999" max="9999" width="9.140625" style="131"/>
    <col min="10000" max="10000" width="4.7109375" style="131" customWidth="1"/>
    <col min="10001" max="10242" width="9.140625" style="131"/>
    <col min="10243" max="10243" width="10.42578125" style="131" bestFit="1" customWidth="1"/>
    <col min="10244" max="10248" width="9.140625" style="131"/>
    <col min="10249" max="10249" width="9.28515625" style="131" customWidth="1"/>
    <col min="10250" max="10250" width="10.42578125" style="131" bestFit="1" customWidth="1"/>
    <col min="10251" max="10253" width="9.140625" style="131" hidden="1" customWidth="1"/>
    <col min="10254" max="10254" width="4" style="131" customWidth="1"/>
    <col min="10255" max="10255" width="9.140625" style="131"/>
    <col min="10256" max="10256" width="4.7109375" style="131" customWidth="1"/>
    <col min="10257" max="10498" width="9.140625" style="131"/>
    <col min="10499" max="10499" width="10.42578125" style="131" bestFit="1" customWidth="1"/>
    <col min="10500" max="10504" width="9.140625" style="131"/>
    <col min="10505" max="10505" width="9.28515625" style="131" customWidth="1"/>
    <col min="10506" max="10506" width="10.42578125" style="131" bestFit="1" customWidth="1"/>
    <col min="10507" max="10509" width="9.140625" style="131" hidden="1" customWidth="1"/>
    <col min="10510" max="10510" width="4" style="131" customWidth="1"/>
    <col min="10511" max="10511" width="9.140625" style="131"/>
    <col min="10512" max="10512" width="4.7109375" style="131" customWidth="1"/>
    <col min="10513" max="10754" width="9.140625" style="131"/>
    <col min="10755" max="10755" width="10.42578125" style="131" bestFit="1" customWidth="1"/>
    <col min="10756" max="10760" width="9.140625" style="131"/>
    <col min="10761" max="10761" width="9.28515625" style="131" customWidth="1"/>
    <col min="10762" max="10762" width="10.42578125" style="131" bestFit="1" customWidth="1"/>
    <col min="10763" max="10765" width="9.140625" style="131" hidden="1" customWidth="1"/>
    <col min="10766" max="10766" width="4" style="131" customWidth="1"/>
    <col min="10767" max="10767" width="9.140625" style="131"/>
    <col min="10768" max="10768" width="4.7109375" style="131" customWidth="1"/>
    <col min="10769" max="11010" width="9.140625" style="131"/>
    <col min="11011" max="11011" width="10.42578125" style="131" bestFit="1" customWidth="1"/>
    <col min="11012" max="11016" width="9.140625" style="131"/>
    <col min="11017" max="11017" width="9.28515625" style="131" customWidth="1"/>
    <col min="11018" max="11018" width="10.42578125" style="131" bestFit="1" customWidth="1"/>
    <col min="11019" max="11021" width="9.140625" style="131" hidden="1" customWidth="1"/>
    <col min="11022" max="11022" width="4" style="131" customWidth="1"/>
    <col min="11023" max="11023" width="9.140625" style="131"/>
    <col min="11024" max="11024" width="4.7109375" style="131" customWidth="1"/>
    <col min="11025" max="11266" width="9.140625" style="131"/>
    <col min="11267" max="11267" width="10.42578125" style="131" bestFit="1" customWidth="1"/>
    <col min="11268" max="11272" width="9.140625" style="131"/>
    <col min="11273" max="11273" width="9.28515625" style="131" customWidth="1"/>
    <col min="11274" max="11274" width="10.42578125" style="131" bestFit="1" customWidth="1"/>
    <col min="11275" max="11277" width="9.140625" style="131" hidden="1" customWidth="1"/>
    <col min="11278" max="11278" width="4" style="131" customWidth="1"/>
    <col min="11279" max="11279" width="9.140625" style="131"/>
    <col min="11280" max="11280" width="4.7109375" style="131" customWidth="1"/>
    <col min="11281" max="11522" width="9.140625" style="131"/>
    <col min="11523" max="11523" width="10.42578125" style="131" bestFit="1" customWidth="1"/>
    <col min="11524" max="11528" width="9.140625" style="131"/>
    <col min="11529" max="11529" width="9.28515625" style="131" customWidth="1"/>
    <col min="11530" max="11530" width="10.42578125" style="131" bestFit="1" customWidth="1"/>
    <col min="11531" max="11533" width="9.140625" style="131" hidden="1" customWidth="1"/>
    <col min="11534" max="11534" width="4" style="131" customWidth="1"/>
    <col min="11535" max="11535" width="9.140625" style="131"/>
    <col min="11536" max="11536" width="4.7109375" style="131" customWidth="1"/>
    <col min="11537" max="11778" width="9.140625" style="131"/>
    <col min="11779" max="11779" width="10.42578125" style="131" bestFit="1" customWidth="1"/>
    <col min="11780" max="11784" width="9.140625" style="131"/>
    <col min="11785" max="11785" width="9.28515625" style="131" customWidth="1"/>
    <col min="11786" max="11786" width="10.42578125" style="131" bestFit="1" customWidth="1"/>
    <col min="11787" max="11789" width="9.140625" style="131" hidden="1" customWidth="1"/>
    <col min="11790" max="11790" width="4" style="131" customWidth="1"/>
    <col min="11791" max="11791" width="9.140625" style="131"/>
    <col min="11792" max="11792" width="4.7109375" style="131" customWidth="1"/>
    <col min="11793" max="12034" width="9.140625" style="131"/>
    <col min="12035" max="12035" width="10.42578125" style="131" bestFit="1" customWidth="1"/>
    <col min="12036" max="12040" width="9.140625" style="131"/>
    <col min="12041" max="12041" width="9.28515625" style="131" customWidth="1"/>
    <col min="12042" max="12042" width="10.42578125" style="131" bestFit="1" customWidth="1"/>
    <col min="12043" max="12045" width="9.140625" style="131" hidden="1" customWidth="1"/>
    <col min="12046" max="12046" width="4" style="131" customWidth="1"/>
    <col min="12047" max="12047" width="9.140625" style="131"/>
    <col min="12048" max="12048" width="4.7109375" style="131" customWidth="1"/>
    <col min="12049" max="12290" width="9.140625" style="131"/>
    <col min="12291" max="12291" width="10.42578125" style="131" bestFit="1" customWidth="1"/>
    <col min="12292" max="12296" width="9.140625" style="131"/>
    <col min="12297" max="12297" width="9.28515625" style="131" customWidth="1"/>
    <col min="12298" max="12298" width="10.42578125" style="131" bestFit="1" customWidth="1"/>
    <col min="12299" max="12301" width="9.140625" style="131" hidden="1" customWidth="1"/>
    <col min="12302" max="12302" width="4" style="131" customWidth="1"/>
    <col min="12303" max="12303" width="9.140625" style="131"/>
    <col min="12304" max="12304" width="4.7109375" style="131" customWidth="1"/>
    <col min="12305" max="12546" width="9.140625" style="131"/>
    <col min="12547" max="12547" width="10.42578125" style="131" bestFit="1" customWidth="1"/>
    <col min="12548" max="12552" width="9.140625" style="131"/>
    <col min="12553" max="12553" width="9.28515625" style="131" customWidth="1"/>
    <col min="12554" max="12554" width="10.42578125" style="131" bestFit="1" customWidth="1"/>
    <col min="12555" max="12557" width="9.140625" style="131" hidden="1" customWidth="1"/>
    <col min="12558" max="12558" width="4" style="131" customWidth="1"/>
    <col min="12559" max="12559" width="9.140625" style="131"/>
    <col min="12560" max="12560" width="4.7109375" style="131" customWidth="1"/>
    <col min="12561" max="12802" width="9.140625" style="131"/>
    <col min="12803" max="12803" width="10.42578125" style="131" bestFit="1" customWidth="1"/>
    <col min="12804" max="12808" width="9.140625" style="131"/>
    <col min="12809" max="12809" width="9.28515625" style="131" customWidth="1"/>
    <col min="12810" max="12810" width="10.42578125" style="131" bestFit="1" customWidth="1"/>
    <col min="12811" max="12813" width="9.140625" style="131" hidden="1" customWidth="1"/>
    <col min="12814" max="12814" width="4" style="131" customWidth="1"/>
    <col min="12815" max="12815" width="9.140625" style="131"/>
    <col min="12816" max="12816" width="4.7109375" style="131" customWidth="1"/>
    <col min="12817" max="13058" width="9.140625" style="131"/>
    <col min="13059" max="13059" width="10.42578125" style="131" bestFit="1" customWidth="1"/>
    <col min="13060" max="13064" width="9.140625" style="131"/>
    <col min="13065" max="13065" width="9.28515625" style="131" customWidth="1"/>
    <col min="13066" max="13066" width="10.42578125" style="131" bestFit="1" customWidth="1"/>
    <col min="13067" max="13069" width="9.140625" style="131" hidden="1" customWidth="1"/>
    <col min="13070" max="13070" width="4" style="131" customWidth="1"/>
    <col min="13071" max="13071" width="9.140625" style="131"/>
    <col min="13072" max="13072" width="4.7109375" style="131" customWidth="1"/>
    <col min="13073" max="13314" width="9.140625" style="131"/>
    <col min="13315" max="13315" width="10.42578125" style="131" bestFit="1" customWidth="1"/>
    <col min="13316" max="13320" width="9.140625" style="131"/>
    <col min="13321" max="13321" width="9.28515625" style="131" customWidth="1"/>
    <col min="13322" max="13322" width="10.42578125" style="131" bestFit="1" customWidth="1"/>
    <col min="13323" max="13325" width="9.140625" style="131" hidden="1" customWidth="1"/>
    <col min="13326" max="13326" width="4" style="131" customWidth="1"/>
    <col min="13327" max="13327" width="9.140625" style="131"/>
    <col min="13328" max="13328" width="4.7109375" style="131" customWidth="1"/>
    <col min="13329" max="13570" width="9.140625" style="131"/>
    <col min="13571" max="13571" width="10.42578125" style="131" bestFit="1" customWidth="1"/>
    <col min="13572" max="13576" width="9.140625" style="131"/>
    <col min="13577" max="13577" width="9.28515625" style="131" customWidth="1"/>
    <col min="13578" max="13578" width="10.42578125" style="131" bestFit="1" customWidth="1"/>
    <col min="13579" max="13581" width="9.140625" style="131" hidden="1" customWidth="1"/>
    <col min="13582" max="13582" width="4" style="131" customWidth="1"/>
    <col min="13583" max="13583" width="9.140625" style="131"/>
    <col min="13584" max="13584" width="4.7109375" style="131" customWidth="1"/>
    <col min="13585" max="13826" width="9.140625" style="131"/>
    <col min="13827" max="13827" width="10.42578125" style="131" bestFit="1" customWidth="1"/>
    <col min="13828" max="13832" width="9.140625" style="131"/>
    <col min="13833" max="13833" width="9.28515625" style="131" customWidth="1"/>
    <col min="13834" max="13834" width="10.42578125" style="131" bestFit="1" customWidth="1"/>
    <col min="13835" max="13837" width="9.140625" style="131" hidden="1" customWidth="1"/>
    <col min="13838" max="13838" width="4" style="131" customWidth="1"/>
    <col min="13839" max="13839" width="9.140625" style="131"/>
    <col min="13840" max="13840" width="4.7109375" style="131" customWidth="1"/>
    <col min="13841" max="14082" width="9.140625" style="131"/>
    <col min="14083" max="14083" width="10.42578125" style="131" bestFit="1" customWidth="1"/>
    <col min="14084" max="14088" width="9.140625" style="131"/>
    <col min="14089" max="14089" width="9.28515625" style="131" customWidth="1"/>
    <col min="14090" max="14090" width="10.42578125" style="131" bestFit="1" customWidth="1"/>
    <col min="14091" max="14093" width="9.140625" style="131" hidden="1" customWidth="1"/>
    <col min="14094" max="14094" width="4" style="131" customWidth="1"/>
    <col min="14095" max="14095" width="9.140625" style="131"/>
    <col min="14096" max="14096" width="4.7109375" style="131" customWidth="1"/>
    <col min="14097" max="14338" width="9.140625" style="131"/>
    <col min="14339" max="14339" width="10.42578125" style="131" bestFit="1" customWidth="1"/>
    <col min="14340" max="14344" width="9.140625" style="131"/>
    <col min="14345" max="14345" width="9.28515625" style="131" customWidth="1"/>
    <col min="14346" max="14346" width="10.42578125" style="131" bestFit="1" customWidth="1"/>
    <col min="14347" max="14349" width="9.140625" style="131" hidden="1" customWidth="1"/>
    <col min="14350" max="14350" width="4" style="131" customWidth="1"/>
    <col min="14351" max="14351" width="9.140625" style="131"/>
    <col min="14352" max="14352" width="4.7109375" style="131" customWidth="1"/>
    <col min="14353" max="14594" width="9.140625" style="131"/>
    <col min="14595" max="14595" width="10.42578125" style="131" bestFit="1" customWidth="1"/>
    <col min="14596" max="14600" width="9.140625" style="131"/>
    <col min="14601" max="14601" width="9.28515625" style="131" customWidth="1"/>
    <col min="14602" max="14602" width="10.42578125" style="131" bestFit="1" customWidth="1"/>
    <col min="14603" max="14605" width="9.140625" style="131" hidden="1" customWidth="1"/>
    <col min="14606" max="14606" width="4" style="131" customWidth="1"/>
    <col min="14607" max="14607" width="9.140625" style="131"/>
    <col min="14608" max="14608" width="4.7109375" style="131" customWidth="1"/>
    <col min="14609" max="14850" width="9.140625" style="131"/>
    <col min="14851" max="14851" width="10.42578125" style="131" bestFit="1" customWidth="1"/>
    <col min="14852" max="14856" width="9.140625" style="131"/>
    <col min="14857" max="14857" width="9.28515625" style="131" customWidth="1"/>
    <col min="14858" max="14858" width="10.42578125" style="131" bestFit="1" customWidth="1"/>
    <col min="14859" max="14861" width="9.140625" style="131" hidden="1" customWidth="1"/>
    <col min="14862" max="14862" width="4" style="131" customWidth="1"/>
    <col min="14863" max="14863" width="9.140625" style="131"/>
    <col min="14864" max="14864" width="4.7109375" style="131" customWidth="1"/>
    <col min="14865" max="15106" width="9.140625" style="131"/>
    <col min="15107" max="15107" width="10.42578125" style="131" bestFit="1" customWidth="1"/>
    <col min="15108" max="15112" width="9.140625" style="131"/>
    <col min="15113" max="15113" width="9.28515625" style="131" customWidth="1"/>
    <col min="15114" max="15114" width="10.42578125" style="131" bestFit="1" customWidth="1"/>
    <col min="15115" max="15117" width="9.140625" style="131" hidden="1" customWidth="1"/>
    <col min="15118" max="15118" width="4" style="131" customWidth="1"/>
    <col min="15119" max="15119" width="9.140625" style="131"/>
    <col min="15120" max="15120" width="4.7109375" style="131" customWidth="1"/>
    <col min="15121" max="15362" width="9.140625" style="131"/>
    <col min="15363" max="15363" width="10.42578125" style="131" bestFit="1" customWidth="1"/>
    <col min="15364" max="15368" width="9.140625" style="131"/>
    <col min="15369" max="15369" width="9.28515625" style="131" customWidth="1"/>
    <col min="15370" max="15370" width="10.42578125" style="131" bestFit="1" customWidth="1"/>
    <col min="15371" max="15373" width="9.140625" style="131" hidden="1" customWidth="1"/>
    <col min="15374" max="15374" width="4" style="131" customWidth="1"/>
    <col min="15375" max="15375" width="9.140625" style="131"/>
    <col min="15376" max="15376" width="4.7109375" style="131" customWidth="1"/>
    <col min="15377" max="15618" width="9.140625" style="131"/>
    <col min="15619" max="15619" width="10.42578125" style="131" bestFit="1" customWidth="1"/>
    <col min="15620" max="15624" width="9.140625" style="131"/>
    <col min="15625" max="15625" width="9.28515625" style="131" customWidth="1"/>
    <col min="15626" max="15626" width="10.42578125" style="131" bestFit="1" customWidth="1"/>
    <col min="15627" max="15629" width="9.140625" style="131" hidden="1" customWidth="1"/>
    <col min="15630" max="15630" width="4" style="131" customWidth="1"/>
    <col min="15631" max="15631" width="9.140625" style="131"/>
    <col min="15632" max="15632" width="4.7109375" style="131" customWidth="1"/>
    <col min="15633" max="15874" width="9.140625" style="131"/>
    <col min="15875" max="15875" width="10.42578125" style="131" bestFit="1" customWidth="1"/>
    <col min="15876" max="15880" width="9.140625" style="131"/>
    <col min="15881" max="15881" width="9.28515625" style="131" customWidth="1"/>
    <col min="15882" max="15882" width="10.42578125" style="131" bestFit="1" customWidth="1"/>
    <col min="15883" max="15885" width="9.140625" style="131" hidden="1" customWidth="1"/>
    <col min="15886" max="15886" width="4" style="131" customWidth="1"/>
    <col min="15887" max="15887" width="9.140625" style="131"/>
    <col min="15888" max="15888" width="4.7109375" style="131" customWidth="1"/>
    <col min="15889" max="16130" width="9.140625" style="131"/>
    <col min="16131" max="16131" width="10.42578125" style="131" bestFit="1" customWidth="1"/>
    <col min="16132" max="16136" width="9.140625" style="131"/>
    <col min="16137" max="16137" width="9.28515625" style="131" customWidth="1"/>
    <col min="16138" max="16138" width="10.42578125" style="131" bestFit="1" customWidth="1"/>
    <col min="16139" max="16141" width="9.140625" style="131" hidden="1" customWidth="1"/>
    <col min="16142" max="16142" width="4" style="131" customWidth="1"/>
    <col min="16143" max="16143" width="9.140625" style="131"/>
    <col min="16144" max="16144" width="4.7109375" style="131" customWidth="1"/>
    <col min="16145" max="16384" width="9.140625" style="131"/>
  </cols>
  <sheetData>
    <row r="1" spans="1:15" ht="20.25" x14ac:dyDescent="0.3">
      <c r="A1" s="130" t="s">
        <v>159</v>
      </c>
      <c r="G1" s="131" t="s">
        <v>160</v>
      </c>
    </row>
    <row r="2" spans="1:15" ht="15" customHeight="1" x14ac:dyDescent="0.2">
      <c r="A2" s="132"/>
      <c r="G2" s="132"/>
      <c r="O2" s="133" t="s">
        <v>161</v>
      </c>
    </row>
    <row r="3" spans="1:15" x14ac:dyDescent="0.2">
      <c r="A3" s="134"/>
    </row>
    <row r="4" spans="1:15" ht="15.75" thickBot="1" x14ac:dyDescent="0.25">
      <c r="A4" s="134"/>
      <c r="B4" s="135"/>
      <c r="C4" s="135"/>
      <c r="D4" s="135" t="s">
        <v>162</v>
      </c>
      <c r="E4" s="135"/>
      <c r="F4" s="135" t="s">
        <v>163</v>
      </c>
      <c r="G4" s="135"/>
      <c r="H4" s="135"/>
      <c r="I4" s="135"/>
      <c r="J4" s="135"/>
      <c r="K4" s="135"/>
    </row>
    <row r="5" spans="1:15" ht="15.75" customHeight="1" thickBot="1" x14ac:dyDescent="0.25">
      <c r="A5" s="136" t="s">
        <v>164</v>
      </c>
      <c r="B5" s="137"/>
      <c r="C5" s="138"/>
      <c r="E5" s="135"/>
      <c r="G5" s="139" t="s">
        <v>165</v>
      </c>
      <c r="H5" s="135"/>
      <c r="J5" s="140"/>
      <c r="K5" s="135"/>
    </row>
    <row r="6" spans="1:15" ht="11.25" customHeight="1" x14ac:dyDescent="0.2">
      <c r="A6" s="136"/>
      <c r="D6" s="139"/>
      <c r="E6" s="135"/>
      <c r="F6" s="135"/>
      <c r="G6" s="135"/>
      <c r="H6" s="135"/>
      <c r="J6" s="141"/>
    </row>
    <row r="7" spans="1:15" ht="15.75" customHeight="1" x14ac:dyDescent="0.2">
      <c r="B7" s="139"/>
      <c r="F7" s="139"/>
      <c r="G7" s="135"/>
      <c r="H7" s="135"/>
      <c r="I7" s="142"/>
      <c r="J7" s="143"/>
    </row>
    <row r="8" spans="1:15" ht="15.75" customHeight="1" x14ac:dyDescent="0.2">
      <c r="A8" s="136" t="s">
        <v>327</v>
      </c>
      <c r="B8" s="135"/>
      <c r="F8" s="144"/>
      <c r="G8" s="144"/>
      <c r="H8" s="144"/>
      <c r="I8" s="145"/>
      <c r="J8" s="135"/>
      <c r="K8" s="135"/>
    </row>
    <row r="9" spans="1:15" ht="9.75" customHeight="1" thickBot="1" x14ac:dyDescent="0.25">
      <c r="A9" s="135"/>
      <c r="B9" s="135"/>
      <c r="F9" s="144"/>
      <c r="G9" s="144"/>
      <c r="H9" s="144"/>
      <c r="I9" s="145"/>
      <c r="J9" s="135"/>
      <c r="K9" s="135"/>
    </row>
    <row r="10" spans="1:15" ht="15.75" thickBot="1" x14ac:dyDescent="0.25">
      <c r="A10" s="135"/>
      <c r="B10" s="139" t="s">
        <v>166</v>
      </c>
      <c r="D10" s="139"/>
      <c r="E10" s="135"/>
      <c r="H10" s="139" t="s">
        <v>167</v>
      </c>
      <c r="I10" s="135"/>
      <c r="J10" s="140"/>
      <c r="K10" s="135"/>
    </row>
    <row r="11" spans="1:15" ht="9" customHeight="1" thickBot="1" x14ac:dyDescent="0.25">
      <c r="A11" s="135"/>
      <c r="B11" s="139"/>
      <c r="D11" s="139"/>
      <c r="E11" s="135"/>
      <c r="H11" s="139"/>
      <c r="I11" s="135"/>
      <c r="J11" s="141"/>
      <c r="K11" s="135"/>
    </row>
    <row r="12" spans="1:15" ht="15.75" customHeight="1" thickBot="1" x14ac:dyDescent="0.25">
      <c r="A12" s="139"/>
      <c r="B12" s="139" t="s">
        <v>168</v>
      </c>
      <c r="C12" s="139"/>
      <c r="D12" s="135"/>
      <c r="E12" s="139"/>
      <c r="G12" s="139" t="s">
        <v>169</v>
      </c>
      <c r="H12" s="135"/>
      <c r="J12" s="140"/>
      <c r="K12" s="135"/>
    </row>
    <row r="13" spans="1:15" ht="9" customHeight="1" x14ac:dyDescent="0.2">
      <c r="A13" s="135"/>
      <c r="B13" s="139"/>
      <c r="F13" s="144"/>
      <c r="G13" s="144"/>
      <c r="H13" s="144"/>
      <c r="I13" s="145"/>
      <c r="J13" s="135"/>
      <c r="K13" s="135"/>
    </row>
    <row r="14" spans="1:15" ht="15" customHeight="1" x14ac:dyDescent="0.2">
      <c r="A14" s="136" t="s">
        <v>328</v>
      </c>
      <c r="B14" s="135"/>
      <c r="F14" s="144"/>
      <c r="G14" s="144"/>
      <c r="H14" s="144"/>
      <c r="I14" s="145"/>
      <c r="J14" s="135"/>
      <c r="K14" s="135"/>
    </row>
    <row r="15" spans="1:15" ht="15" customHeight="1" x14ac:dyDescent="0.2">
      <c r="A15" s="139" t="s">
        <v>322</v>
      </c>
      <c r="B15" s="135"/>
      <c r="F15" s="144"/>
      <c r="G15" s="144"/>
      <c r="H15" s="144"/>
      <c r="I15" s="145"/>
      <c r="J15" s="135"/>
      <c r="K15" s="135"/>
    </row>
    <row r="16" spans="1:15" ht="11.25" customHeight="1" thickBot="1" x14ac:dyDescent="0.25">
      <c r="A16" s="144"/>
      <c r="B16" s="135"/>
      <c r="F16" s="144"/>
      <c r="G16" s="144"/>
      <c r="H16" s="144"/>
      <c r="I16" s="145"/>
      <c r="J16" s="135"/>
      <c r="K16" s="135"/>
    </row>
    <row r="17" spans="1:15" ht="15.75" customHeight="1" thickBot="1" x14ac:dyDescent="0.25">
      <c r="A17" s="146"/>
      <c r="B17" s="131" t="s">
        <v>170</v>
      </c>
      <c r="C17" s="138"/>
      <c r="D17" s="134"/>
      <c r="E17" s="138"/>
      <c r="H17" s="139" t="s">
        <v>171</v>
      </c>
      <c r="I17" s="139" t="s">
        <v>172</v>
      </c>
      <c r="J17" s="147"/>
      <c r="K17" s="141"/>
    </row>
    <row r="18" spans="1:15" ht="8.25" customHeight="1" x14ac:dyDescent="0.2">
      <c r="A18" s="146"/>
      <c r="B18" s="138"/>
      <c r="C18" s="138"/>
      <c r="D18" s="134"/>
      <c r="E18" s="138"/>
      <c r="H18" s="139"/>
      <c r="I18" s="139"/>
      <c r="J18" s="148"/>
      <c r="K18" s="141"/>
    </row>
    <row r="19" spans="1:15" ht="15.75" customHeight="1" x14ac:dyDescent="0.2">
      <c r="A19" s="146"/>
      <c r="B19" s="139" t="s">
        <v>173</v>
      </c>
      <c r="C19" s="138"/>
      <c r="D19" s="134"/>
      <c r="E19" s="138"/>
      <c r="F19" s="139" t="s">
        <v>174</v>
      </c>
      <c r="H19" s="139"/>
      <c r="I19" s="139"/>
      <c r="J19" s="148"/>
      <c r="K19" s="141"/>
    </row>
    <row r="20" spans="1:15" ht="9" customHeight="1" x14ac:dyDescent="0.2">
      <c r="A20" s="146"/>
      <c r="B20" s="138"/>
      <c r="C20" s="138"/>
      <c r="D20" s="134"/>
      <c r="E20" s="138"/>
      <c r="H20" s="136"/>
      <c r="I20" s="136"/>
      <c r="J20" s="148"/>
      <c r="K20" s="141"/>
    </row>
    <row r="21" spans="1:15" ht="15.75" thickBot="1" x14ac:dyDescent="0.25">
      <c r="B21" s="139" t="s">
        <v>175</v>
      </c>
      <c r="C21" s="135"/>
      <c r="I21" s="135"/>
      <c r="J21" s="141"/>
      <c r="O21" s="142"/>
    </row>
    <row r="22" spans="1:15" ht="15.75" thickBot="1" x14ac:dyDescent="0.25">
      <c r="B22" s="149" t="s">
        <v>176</v>
      </c>
      <c r="D22" s="150" t="s">
        <v>177</v>
      </c>
      <c r="F22" s="150" t="s">
        <v>178</v>
      </c>
      <c r="H22" s="151" t="s">
        <v>179</v>
      </c>
      <c r="I22" s="135"/>
      <c r="J22" s="152"/>
      <c r="K22" s="135"/>
      <c r="O22" s="142"/>
    </row>
    <row r="23" spans="1:15" ht="15" x14ac:dyDescent="0.2">
      <c r="B23" s="134" t="s">
        <v>180</v>
      </c>
      <c r="D23" s="134" t="s">
        <v>181</v>
      </c>
      <c r="F23" s="153" t="s">
        <v>182</v>
      </c>
      <c r="G23" s="142"/>
      <c r="H23" s="150"/>
      <c r="I23" s="135"/>
      <c r="J23" s="143"/>
      <c r="K23" s="135"/>
      <c r="O23" s="142"/>
    </row>
    <row r="24" spans="1:15" ht="12.75" customHeight="1" thickBot="1" x14ac:dyDescent="0.25">
      <c r="A24" s="144"/>
      <c r="B24" s="135"/>
      <c r="C24" s="135"/>
      <c r="D24" s="135"/>
      <c r="E24" s="135"/>
      <c r="F24" s="135"/>
      <c r="G24" s="135"/>
      <c r="H24" s="135"/>
      <c r="I24" s="135"/>
      <c r="J24" s="154"/>
    </row>
    <row r="25" spans="1:15" ht="15.75" customHeight="1" thickBot="1" x14ac:dyDescent="0.25">
      <c r="A25" s="139" t="s">
        <v>183</v>
      </c>
      <c r="B25" s="137"/>
      <c r="C25" s="137"/>
      <c r="F25" s="135"/>
      <c r="G25" s="155" t="s">
        <v>184</v>
      </c>
      <c r="H25" s="135"/>
      <c r="J25" s="140"/>
      <c r="K25" s="135"/>
    </row>
    <row r="26" spans="1:15" ht="13.5" customHeight="1" thickBot="1" x14ac:dyDescent="0.25">
      <c r="A26" s="144"/>
      <c r="B26" s="135"/>
      <c r="C26" s="135"/>
      <c r="D26" s="135"/>
      <c r="E26" s="135"/>
      <c r="F26" s="135"/>
      <c r="G26" s="135"/>
      <c r="H26" s="135"/>
      <c r="I26" s="135"/>
      <c r="J26" s="135"/>
      <c r="K26" s="135"/>
    </row>
    <row r="27" spans="1:15" ht="15.75" customHeight="1" thickBot="1" x14ac:dyDescent="0.25">
      <c r="B27" s="131" t="s">
        <v>185</v>
      </c>
      <c r="H27" s="131" t="s">
        <v>186</v>
      </c>
      <c r="I27" s="139" t="s">
        <v>187</v>
      </c>
      <c r="J27" s="147"/>
    </row>
    <row r="28" spans="1:15" ht="9" customHeight="1" thickBot="1" x14ac:dyDescent="0.25">
      <c r="J28" s="132"/>
    </row>
    <row r="29" spans="1:15" ht="15.75" customHeight="1" thickBot="1" x14ac:dyDescent="0.25">
      <c r="B29" s="131" t="s">
        <v>188</v>
      </c>
      <c r="G29" s="139" t="s">
        <v>189</v>
      </c>
      <c r="I29" s="131" t="s">
        <v>190</v>
      </c>
      <c r="J29" s="147"/>
      <c r="N29" s="142"/>
    </row>
    <row r="30" spans="1:15" ht="15.75" customHeight="1" x14ac:dyDescent="0.2">
      <c r="G30" s="139"/>
      <c r="J30" s="148"/>
      <c r="N30" s="142"/>
    </row>
    <row r="31" spans="1:15" ht="14.45" customHeight="1" x14ac:dyDescent="0.2">
      <c r="A31" s="136" t="s">
        <v>323</v>
      </c>
      <c r="J31" s="148"/>
      <c r="N31" s="142"/>
    </row>
    <row r="32" spans="1:15" ht="14.45" customHeight="1" thickBot="1" x14ac:dyDescent="0.25">
      <c r="J32" s="148"/>
      <c r="N32" s="142"/>
    </row>
    <row r="33" spans="1:15" ht="15.75" customHeight="1" thickBot="1" x14ac:dyDescent="0.25">
      <c r="A33" s="139" t="s">
        <v>324</v>
      </c>
      <c r="B33" s="137"/>
      <c r="C33" s="137"/>
      <c r="E33" s="139" t="s">
        <v>191</v>
      </c>
      <c r="F33" s="135"/>
      <c r="G33" s="135"/>
      <c r="H33" s="135"/>
      <c r="J33" s="140"/>
      <c r="K33" s="135"/>
      <c r="N33" s="134"/>
      <c r="O33" s="142"/>
    </row>
    <row r="34" spans="1:15" ht="15" customHeight="1" thickBot="1" x14ac:dyDescent="0.25">
      <c r="A34" s="144"/>
      <c r="B34" s="135"/>
      <c r="C34" s="135"/>
      <c r="D34" s="135"/>
      <c r="E34" s="135"/>
      <c r="F34" s="135"/>
      <c r="G34" s="135"/>
      <c r="H34" s="135"/>
      <c r="I34" s="135"/>
      <c r="J34" s="141"/>
    </row>
    <row r="35" spans="1:15" ht="15.75" customHeight="1" thickBot="1" x14ac:dyDescent="0.25">
      <c r="B35" s="139" t="s">
        <v>192</v>
      </c>
      <c r="C35" s="139"/>
      <c r="D35" s="139"/>
      <c r="E35" s="139"/>
      <c r="F35" s="139"/>
      <c r="G35" s="139" t="s">
        <v>189</v>
      </c>
      <c r="H35" s="139"/>
      <c r="I35" s="139" t="s">
        <v>190</v>
      </c>
      <c r="J35" s="147"/>
    </row>
    <row r="36" spans="1:15" ht="14.25" customHeight="1" thickBot="1" x14ac:dyDescent="0.25">
      <c r="B36" s="139"/>
      <c r="C36" s="139"/>
      <c r="D36" s="139"/>
      <c r="E36" s="139"/>
      <c r="F36" s="139"/>
      <c r="G36" s="139"/>
      <c r="H36" s="139"/>
      <c r="I36" s="139"/>
      <c r="J36" s="148"/>
    </row>
    <row r="37" spans="1:15" ht="15.75" customHeight="1" thickBot="1" x14ac:dyDescent="0.25">
      <c r="B37" s="139" t="s">
        <v>193</v>
      </c>
      <c r="C37" s="135"/>
      <c r="D37" s="135"/>
      <c r="E37" s="135"/>
      <c r="F37" s="139"/>
      <c r="G37" s="139" t="s">
        <v>194</v>
      </c>
      <c r="H37" s="139" t="s">
        <v>195</v>
      </c>
      <c r="I37" s="139" t="s">
        <v>196</v>
      </c>
      <c r="J37" s="147"/>
    </row>
    <row r="38" spans="1:15" ht="17.25" customHeight="1" x14ac:dyDescent="0.2">
      <c r="B38" s="139"/>
      <c r="C38" s="135"/>
      <c r="D38" s="135"/>
      <c r="E38" s="135"/>
      <c r="F38" s="139"/>
      <c r="G38" s="139"/>
      <c r="H38" s="139"/>
      <c r="J38" s="148"/>
    </row>
    <row r="39" spans="1:15" x14ac:dyDescent="0.2">
      <c r="A39" s="136" t="s">
        <v>325</v>
      </c>
    </row>
    <row r="40" spans="1:15" ht="9" customHeight="1" thickBot="1" x14ac:dyDescent="0.25"/>
    <row r="41" spans="1:15" ht="15.75" customHeight="1" thickBot="1" x14ac:dyDescent="0.25">
      <c r="A41" s="139"/>
      <c r="B41" s="139" t="s">
        <v>197</v>
      </c>
      <c r="C41" s="139"/>
      <c r="D41" s="139"/>
      <c r="E41" s="139"/>
      <c r="F41" s="139"/>
      <c r="G41" s="139" t="s">
        <v>169</v>
      </c>
      <c r="H41" s="139"/>
      <c r="I41" s="139"/>
      <c r="J41" s="147"/>
    </row>
    <row r="42" spans="1:15" ht="9" customHeight="1" thickBot="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2"/>
    </row>
    <row r="43" spans="1:15" ht="15.75" customHeight="1" thickBot="1" x14ac:dyDescent="0.25">
      <c r="A43" s="139"/>
      <c r="B43" s="139" t="s">
        <v>198</v>
      </c>
      <c r="C43" s="139"/>
      <c r="D43" s="139"/>
      <c r="E43" s="139"/>
      <c r="G43" s="139" t="s">
        <v>199</v>
      </c>
      <c r="H43" s="139"/>
      <c r="I43" s="139"/>
      <c r="J43" s="147"/>
    </row>
    <row r="44" spans="1:15" ht="15.75" customHeight="1" x14ac:dyDescent="0.2">
      <c r="A44" s="139"/>
      <c r="B44" s="139"/>
      <c r="C44" s="139"/>
      <c r="D44" s="139"/>
      <c r="E44" s="139"/>
      <c r="G44" s="139"/>
      <c r="H44" s="139"/>
      <c r="I44" s="139"/>
      <c r="J44" s="142"/>
    </row>
    <row r="45" spans="1:15" ht="15" x14ac:dyDescent="0.2">
      <c r="A45" s="136" t="s">
        <v>326</v>
      </c>
      <c r="G45" s="131" t="s">
        <v>200</v>
      </c>
      <c r="H45" s="135"/>
      <c r="I45" s="141"/>
      <c r="J45" s="132"/>
    </row>
    <row r="46" spans="1:15" ht="11.25" customHeight="1" thickBot="1" x14ac:dyDescent="0.25">
      <c r="A46" s="136"/>
      <c r="H46" s="135"/>
      <c r="I46" s="141"/>
      <c r="J46" s="132"/>
    </row>
    <row r="47" spans="1:15" ht="15.75" thickBot="1" x14ac:dyDescent="0.25">
      <c r="A47" s="136"/>
      <c r="B47" s="131" t="s">
        <v>201</v>
      </c>
      <c r="G47" s="139" t="s">
        <v>169</v>
      </c>
      <c r="H47" s="135"/>
      <c r="I47" s="141"/>
      <c r="J47" s="147"/>
    </row>
    <row r="48" spans="1:15" ht="9" customHeight="1" thickBot="1" x14ac:dyDescent="0.25">
      <c r="A48" s="136"/>
      <c r="H48" s="135"/>
      <c r="I48" s="141"/>
      <c r="J48" s="132"/>
    </row>
    <row r="49" spans="1:11" ht="15.75" thickBot="1" x14ac:dyDescent="0.25">
      <c r="A49" s="136"/>
      <c r="B49" s="131" t="s">
        <v>202</v>
      </c>
      <c r="G49" s="139" t="s">
        <v>169</v>
      </c>
      <c r="H49" s="135"/>
      <c r="I49" s="141"/>
      <c r="J49" s="147"/>
    </row>
    <row r="50" spans="1:11" ht="9" customHeight="1" thickBot="1" x14ac:dyDescent="0.25">
      <c r="A50" s="136"/>
      <c r="G50" s="139"/>
      <c r="H50" s="135"/>
      <c r="I50" s="141"/>
      <c r="J50" s="148"/>
    </row>
    <row r="51" spans="1:11" ht="15.75" thickBot="1" x14ac:dyDescent="0.25">
      <c r="A51" s="136"/>
      <c r="B51" s="131" t="s">
        <v>203</v>
      </c>
      <c r="G51" s="139" t="s">
        <v>169</v>
      </c>
      <c r="H51" s="135"/>
      <c r="I51" s="141"/>
      <c r="J51" s="147"/>
    </row>
    <row r="52" spans="1:11" ht="15" x14ac:dyDescent="0.2">
      <c r="A52" s="136"/>
      <c r="G52" s="139"/>
      <c r="H52" s="135"/>
      <c r="I52" s="141"/>
      <c r="J52" s="148"/>
    </row>
    <row r="53" spans="1:11" ht="15.75" x14ac:dyDescent="0.25">
      <c r="A53" s="156" t="s">
        <v>204</v>
      </c>
      <c r="B53" s="135"/>
      <c r="C53" s="135"/>
      <c r="E53" s="135"/>
      <c r="F53" s="135"/>
      <c r="G53" s="132"/>
      <c r="H53" s="132"/>
      <c r="I53" s="135"/>
      <c r="J53" s="135"/>
    </row>
    <row r="54" spans="1:11" ht="15.75" thickBot="1" x14ac:dyDescent="0.25">
      <c r="A54" s="139"/>
      <c r="B54" s="135"/>
      <c r="C54" s="135"/>
      <c r="E54" s="135"/>
      <c r="F54" s="135"/>
      <c r="G54" s="132"/>
      <c r="H54" s="132"/>
      <c r="I54" s="135"/>
      <c r="J54" s="135"/>
    </row>
    <row r="55" spans="1:11" ht="15.75" thickBot="1" x14ac:dyDescent="0.25">
      <c r="A55" s="139" t="s">
        <v>205</v>
      </c>
      <c r="B55" s="139"/>
      <c r="C55" s="139"/>
      <c r="E55" s="135"/>
      <c r="F55" s="139" t="s">
        <v>206</v>
      </c>
      <c r="G55" s="132"/>
      <c r="H55" s="132"/>
      <c r="I55" s="135"/>
      <c r="J55" s="140"/>
    </row>
    <row r="56" spans="1:11" ht="16.5" customHeight="1" thickBot="1" x14ac:dyDescent="0.25">
      <c r="A56" s="135"/>
      <c r="B56" s="135"/>
      <c r="C56" s="135"/>
      <c r="E56" s="135"/>
      <c r="F56" s="135"/>
      <c r="G56" s="135"/>
      <c r="H56" s="135"/>
      <c r="I56" s="135"/>
      <c r="J56" s="135"/>
    </row>
    <row r="57" spans="1:11" ht="13.5" customHeight="1" thickBot="1" x14ac:dyDescent="0.25">
      <c r="A57" s="139" t="s">
        <v>207</v>
      </c>
      <c r="B57" s="136"/>
      <c r="C57" s="136"/>
      <c r="D57" s="139"/>
      <c r="F57" s="139"/>
      <c r="G57" s="139" t="s">
        <v>208</v>
      </c>
      <c r="H57" s="135"/>
      <c r="J57" s="147"/>
      <c r="K57" s="141"/>
    </row>
    <row r="58" spans="1:11" ht="15" x14ac:dyDescent="0.2"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5" x14ac:dyDescent="0.2">
      <c r="A59" s="139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5" x14ac:dyDescent="0.2">
      <c r="A60" s="139" t="s">
        <v>209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5.75" thickBot="1" x14ac:dyDescent="0.25">
      <c r="A61" s="139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8.75" thickBot="1" x14ac:dyDescent="0.3">
      <c r="A62" s="135"/>
      <c r="B62" s="135"/>
      <c r="C62" s="135"/>
      <c r="D62" s="135"/>
      <c r="E62" s="157" t="s">
        <v>210</v>
      </c>
      <c r="J62" s="140">
        <f>SUM(J5,J10,,J12,J17,J22,J25,J27,J29,J33,J35,J37,J41,J43,J47,J49,J51, J55,J57)</f>
        <v>0</v>
      </c>
      <c r="K62" s="135"/>
    </row>
    <row r="63" spans="1:11" ht="15" x14ac:dyDescent="0.2">
      <c r="A63" s="137"/>
      <c r="B63" s="135"/>
      <c r="C63" s="135"/>
      <c r="D63" s="135"/>
      <c r="E63" s="135"/>
      <c r="F63" s="135"/>
      <c r="G63" s="139"/>
      <c r="H63" s="139" t="s">
        <v>394</v>
      </c>
      <c r="I63" s="135"/>
      <c r="K63" s="135"/>
    </row>
    <row r="64" spans="1:11" ht="15" x14ac:dyDescent="0.2">
      <c r="A64" s="137"/>
      <c r="B64" s="135"/>
      <c r="C64" s="135"/>
      <c r="D64" s="135"/>
      <c r="E64" s="135"/>
      <c r="F64" s="135"/>
      <c r="G64" s="139"/>
      <c r="H64" s="135"/>
      <c r="I64" s="135"/>
      <c r="K64" s="135"/>
    </row>
    <row r="65" spans="1:15" ht="15" x14ac:dyDescent="0.2">
      <c r="A65" s="137"/>
      <c r="B65" s="135"/>
      <c r="C65" s="135"/>
      <c r="D65" s="135"/>
      <c r="E65" s="135"/>
      <c r="F65" s="135"/>
      <c r="G65" s="139"/>
      <c r="H65" s="135"/>
      <c r="I65" s="135"/>
      <c r="K65" s="135"/>
    </row>
    <row r="66" spans="1:15" ht="20.25" x14ac:dyDescent="0.3">
      <c r="A66" s="130" t="s">
        <v>159</v>
      </c>
      <c r="B66" s="135"/>
      <c r="D66" s="135"/>
      <c r="E66" s="135"/>
      <c r="F66" s="135"/>
      <c r="G66" s="132" t="s">
        <v>211</v>
      </c>
      <c r="H66" s="135"/>
      <c r="K66" s="135"/>
    </row>
    <row r="67" spans="1:15" ht="20.25" x14ac:dyDescent="0.3">
      <c r="A67" s="130"/>
      <c r="B67" s="135"/>
      <c r="D67" s="135"/>
      <c r="E67" s="135"/>
      <c r="F67" s="135"/>
      <c r="G67" s="132"/>
      <c r="H67" s="135"/>
      <c r="K67" s="135"/>
      <c r="O67" s="158" t="s">
        <v>212</v>
      </c>
    </row>
    <row r="68" spans="1:15" ht="6.75" customHeight="1" x14ac:dyDescent="0.2">
      <c r="B68" s="139"/>
      <c r="D68" s="139"/>
      <c r="E68" s="135"/>
      <c r="F68" s="139"/>
      <c r="G68" s="135"/>
      <c r="H68" s="135"/>
      <c r="I68" s="158"/>
      <c r="J68" s="135"/>
      <c r="K68" s="135"/>
    </row>
    <row r="69" spans="1:15" ht="16.5" thickBot="1" x14ac:dyDescent="0.3">
      <c r="A69" s="156" t="s">
        <v>344</v>
      </c>
      <c r="B69" s="135"/>
      <c r="C69" s="135"/>
      <c r="D69" s="135"/>
      <c r="E69" s="135"/>
      <c r="F69" s="135"/>
      <c r="G69" s="135"/>
      <c r="H69" s="135"/>
      <c r="I69" s="135"/>
      <c r="J69" s="135"/>
    </row>
    <row r="70" spans="1:15" ht="15.75" customHeight="1" thickBot="1" x14ac:dyDescent="0.25">
      <c r="A70" s="136" t="s">
        <v>213</v>
      </c>
      <c r="B70" s="135"/>
      <c r="C70" s="135"/>
      <c r="E70" s="139" t="s">
        <v>214</v>
      </c>
      <c r="F70" s="135"/>
      <c r="G70" s="135"/>
      <c r="H70" s="135"/>
      <c r="J70" s="140"/>
    </row>
    <row r="71" spans="1:15" ht="9" customHeight="1" thickBot="1" x14ac:dyDescent="0.25">
      <c r="B71" s="135"/>
      <c r="C71" s="135"/>
      <c r="D71" s="135"/>
      <c r="E71" s="135"/>
      <c r="F71" s="135"/>
      <c r="G71" s="135"/>
      <c r="H71" s="135"/>
      <c r="I71" s="135"/>
      <c r="J71" s="135"/>
      <c r="K71" s="135"/>
    </row>
    <row r="72" spans="1:15" ht="15.75" customHeight="1" thickBot="1" x14ac:dyDescent="0.25">
      <c r="A72" s="136"/>
      <c r="B72" s="139" t="s">
        <v>215</v>
      </c>
      <c r="C72" s="135"/>
      <c r="E72" s="139"/>
      <c r="F72" s="139" t="s">
        <v>216</v>
      </c>
      <c r="G72" s="135"/>
      <c r="H72" s="135"/>
      <c r="J72" s="140"/>
      <c r="K72" s="135"/>
    </row>
    <row r="73" spans="1:15" ht="11.25" customHeight="1" thickBot="1" x14ac:dyDescent="0.25">
      <c r="A73" s="136"/>
      <c r="B73" s="135"/>
      <c r="C73" s="135"/>
      <c r="E73" s="139"/>
      <c r="F73" s="159" t="s">
        <v>217</v>
      </c>
      <c r="G73" s="159" t="s">
        <v>218</v>
      </c>
      <c r="H73" s="159" t="s">
        <v>219</v>
      </c>
      <c r="J73" s="141"/>
      <c r="K73" s="135"/>
    </row>
    <row r="74" spans="1:15" ht="16.5" customHeight="1" thickBot="1" x14ac:dyDescent="0.25">
      <c r="A74" s="136" t="s">
        <v>329</v>
      </c>
      <c r="B74" s="135"/>
      <c r="C74" s="135"/>
      <c r="E74" s="139" t="s">
        <v>214</v>
      </c>
      <c r="F74" s="135"/>
      <c r="G74" s="135"/>
      <c r="H74" s="135"/>
      <c r="J74" s="140"/>
      <c r="K74" s="135"/>
    </row>
    <row r="75" spans="1:15" ht="9" customHeight="1" thickBot="1" x14ac:dyDescent="0.25">
      <c r="A75" s="136"/>
      <c r="B75" s="135"/>
      <c r="C75" s="135"/>
      <c r="E75" s="139"/>
      <c r="F75" s="135"/>
      <c r="G75" s="135"/>
      <c r="H75" s="135"/>
      <c r="J75" s="141"/>
      <c r="K75" s="135"/>
    </row>
    <row r="76" spans="1:15" ht="17.25" customHeight="1" thickBot="1" x14ac:dyDescent="0.25">
      <c r="A76" s="136"/>
      <c r="B76" s="139" t="s">
        <v>220</v>
      </c>
      <c r="C76" s="135"/>
      <c r="E76" s="139"/>
      <c r="F76" s="139" t="s">
        <v>216</v>
      </c>
      <c r="G76" s="135"/>
      <c r="H76" s="135"/>
      <c r="J76" s="140"/>
      <c r="K76" s="135"/>
    </row>
    <row r="77" spans="1:15" ht="12.75" customHeight="1" thickBot="1" x14ac:dyDescent="0.25">
      <c r="A77" s="160"/>
      <c r="B77" s="159"/>
      <c r="C77" s="159"/>
      <c r="D77" s="161"/>
      <c r="E77" s="159"/>
      <c r="F77" s="159" t="s">
        <v>217</v>
      </c>
      <c r="G77" s="159" t="s">
        <v>218</v>
      </c>
      <c r="H77" s="159" t="s">
        <v>219</v>
      </c>
      <c r="I77" s="161"/>
      <c r="J77" s="162"/>
      <c r="K77" s="135"/>
    </row>
    <row r="78" spans="1:15" ht="16.5" customHeight="1" thickBot="1" x14ac:dyDescent="0.25">
      <c r="A78" s="136" t="s">
        <v>330</v>
      </c>
      <c r="B78" s="135"/>
      <c r="C78" s="135"/>
      <c r="E78" s="139"/>
      <c r="F78" s="135"/>
      <c r="G78" s="139" t="s">
        <v>221</v>
      </c>
      <c r="H78" s="135"/>
      <c r="J78" s="140"/>
      <c r="K78" s="135"/>
    </row>
    <row r="79" spans="1:15" ht="12.75" customHeight="1" thickBot="1" x14ac:dyDescent="0.25">
      <c r="A79" s="136"/>
      <c r="B79" s="135"/>
      <c r="C79" s="135"/>
      <c r="E79" s="139"/>
      <c r="F79" s="135"/>
      <c r="G79" s="135"/>
      <c r="H79" s="135"/>
      <c r="J79" s="141"/>
      <c r="K79" s="135"/>
    </row>
    <row r="80" spans="1:15" ht="16.5" customHeight="1" thickBot="1" x14ac:dyDescent="0.25">
      <c r="A80" s="136" t="s">
        <v>331</v>
      </c>
      <c r="B80" s="135"/>
      <c r="C80" s="135"/>
      <c r="D80" s="131" t="s">
        <v>222</v>
      </c>
      <c r="E80" s="139"/>
      <c r="F80" s="135"/>
      <c r="G80" s="135"/>
      <c r="H80" s="135"/>
      <c r="J80" s="140"/>
      <c r="K80" s="135"/>
    </row>
    <row r="81" spans="1:14" ht="12.75" customHeight="1" thickBot="1" x14ac:dyDescent="0.25">
      <c r="B81" s="135"/>
      <c r="C81" s="135"/>
      <c r="D81" s="135"/>
      <c r="E81" s="135"/>
      <c r="F81" s="135"/>
      <c r="G81" s="135"/>
      <c r="H81" s="135"/>
      <c r="I81" s="135"/>
      <c r="J81" s="135"/>
      <c r="K81" s="135"/>
    </row>
    <row r="82" spans="1:14" ht="15.75" customHeight="1" thickBot="1" x14ac:dyDescent="0.25">
      <c r="A82" s="136" t="s">
        <v>332</v>
      </c>
      <c r="B82" s="135"/>
      <c r="E82" s="139" t="s">
        <v>393</v>
      </c>
      <c r="G82" s="135"/>
      <c r="H82" s="135"/>
      <c r="J82" s="140"/>
      <c r="K82" s="135"/>
    </row>
    <row r="83" spans="1:14" ht="12" customHeight="1" thickBot="1" x14ac:dyDescent="0.25">
      <c r="A83" s="136"/>
      <c r="B83" s="135"/>
      <c r="C83" s="139"/>
      <c r="E83" s="135"/>
      <c r="G83" s="135"/>
      <c r="H83" s="135"/>
      <c r="J83" s="141"/>
      <c r="K83" s="135"/>
    </row>
    <row r="84" spans="1:14" ht="15.75" thickBot="1" x14ac:dyDescent="0.25">
      <c r="A84" s="135"/>
      <c r="B84" s="139" t="s">
        <v>223</v>
      </c>
      <c r="C84" s="135"/>
      <c r="D84" s="135"/>
      <c r="E84" s="139" t="s">
        <v>224</v>
      </c>
      <c r="F84" s="135"/>
      <c r="G84" s="135"/>
      <c r="H84" s="135"/>
      <c r="I84" s="135"/>
      <c r="J84" s="140"/>
      <c r="K84" s="135"/>
    </row>
    <row r="85" spans="1:14" ht="9" customHeight="1" thickBot="1" x14ac:dyDescent="0.25">
      <c r="A85" s="135"/>
      <c r="B85" s="135"/>
      <c r="C85" s="139"/>
      <c r="D85" s="135"/>
      <c r="E85" s="161" t="s">
        <v>217</v>
      </c>
      <c r="F85" s="159" t="s">
        <v>218</v>
      </c>
      <c r="G85" s="161" t="s">
        <v>225</v>
      </c>
      <c r="H85" s="135"/>
      <c r="I85" s="135"/>
      <c r="J85" s="135"/>
      <c r="K85" s="135"/>
    </row>
    <row r="86" spans="1:14" ht="15.75" thickBot="1" x14ac:dyDescent="0.25">
      <c r="B86" s="139" t="s">
        <v>226</v>
      </c>
      <c r="C86" s="135"/>
      <c r="E86" s="139" t="s">
        <v>227</v>
      </c>
      <c r="F86" s="135"/>
      <c r="G86" s="135"/>
      <c r="H86" s="135"/>
      <c r="J86" s="140"/>
      <c r="K86" s="135"/>
      <c r="N86" s="134"/>
    </row>
    <row r="87" spans="1:14" ht="9.75" customHeight="1" x14ac:dyDescent="0.2">
      <c r="A87" s="135"/>
      <c r="B87" s="135"/>
      <c r="C87" s="135"/>
      <c r="D87" s="135"/>
      <c r="E87" s="161" t="s">
        <v>217</v>
      </c>
      <c r="F87" s="159" t="s">
        <v>228</v>
      </c>
      <c r="G87" s="159" t="s">
        <v>229</v>
      </c>
      <c r="H87" s="135"/>
      <c r="I87" s="135"/>
      <c r="J87" s="135"/>
      <c r="K87" s="135"/>
      <c r="N87" s="134"/>
    </row>
    <row r="88" spans="1:14" ht="15.75" thickBot="1" x14ac:dyDescent="0.25">
      <c r="A88" s="135"/>
      <c r="H88" s="135"/>
      <c r="J88" s="141"/>
      <c r="K88" s="135"/>
    </row>
    <row r="89" spans="1:14" ht="15.75" thickBot="1" x14ac:dyDescent="0.25">
      <c r="A89" s="136" t="s">
        <v>333</v>
      </c>
      <c r="B89" s="135"/>
      <c r="C89" s="135"/>
      <c r="E89" s="139" t="s">
        <v>230</v>
      </c>
      <c r="F89" s="150"/>
      <c r="G89" s="150"/>
      <c r="H89" s="139"/>
      <c r="I89" s="135"/>
      <c r="J89" s="152"/>
      <c r="K89" s="135"/>
    </row>
    <row r="90" spans="1:14" ht="11.25" customHeight="1" thickBot="1" x14ac:dyDescent="0.25">
      <c r="A90" s="139"/>
      <c r="B90" s="135"/>
      <c r="C90" s="135"/>
      <c r="D90" s="135"/>
      <c r="E90" s="134"/>
      <c r="F90" s="163"/>
      <c r="G90" s="134"/>
      <c r="H90" s="135"/>
      <c r="I90" s="135"/>
      <c r="J90" s="141"/>
      <c r="K90" s="135"/>
    </row>
    <row r="91" spans="1:14" ht="16.5" customHeight="1" thickBot="1" x14ac:dyDescent="0.25">
      <c r="A91" s="164" t="s">
        <v>334</v>
      </c>
      <c r="B91" s="165"/>
      <c r="C91" s="165"/>
      <c r="D91" s="165"/>
      <c r="E91" s="166"/>
      <c r="F91" s="167"/>
      <c r="G91" s="166"/>
      <c r="H91" s="165"/>
      <c r="I91" s="165"/>
      <c r="J91" s="152"/>
      <c r="K91" s="135"/>
    </row>
    <row r="92" spans="1:14" ht="11.45" customHeight="1" thickBot="1" x14ac:dyDescent="0.25">
      <c r="A92" s="164"/>
      <c r="B92" s="165"/>
      <c r="C92" s="165"/>
      <c r="D92" s="165"/>
      <c r="E92" s="166"/>
      <c r="F92" s="167"/>
      <c r="G92" s="166"/>
      <c r="H92" s="165"/>
      <c r="I92" s="165"/>
      <c r="J92" s="143"/>
      <c r="K92" s="135"/>
    </row>
    <row r="93" spans="1:14" ht="14.25" customHeight="1" thickBot="1" x14ac:dyDescent="0.25">
      <c r="A93" s="168" t="s">
        <v>335</v>
      </c>
      <c r="B93" s="165"/>
      <c r="C93" s="165"/>
      <c r="D93" s="165"/>
      <c r="E93" s="165"/>
      <c r="F93" s="165" t="s">
        <v>163</v>
      </c>
      <c r="G93" s="165"/>
      <c r="H93" s="165"/>
      <c r="I93" s="165"/>
      <c r="J93" s="152"/>
      <c r="K93" s="135"/>
    </row>
    <row r="94" spans="1:14" ht="9.75" customHeight="1" thickBot="1" x14ac:dyDescent="0.25">
      <c r="A94" s="168"/>
      <c r="B94" s="165"/>
      <c r="C94" s="165"/>
      <c r="D94" s="165"/>
      <c r="E94" s="165"/>
      <c r="F94" s="165"/>
      <c r="G94" s="165"/>
      <c r="H94" s="165"/>
      <c r="I94" s="165"/>
      <c r="J94" s="143"/>
      <c r="K94" s="135"/>
    </row>
    <row r="95" spans="1:14" ht="15.75" customHeight="1" thickBot="1" x14ac:dyDescent="0.25">
      <c r="A95" s="168" t="s">
        <v>336</v>
      </c>
      <c r="B95" s="165"/>
      <c r="C95" s="165"/>
      <c r="D95" s="165"/>
      <c r="E95" s="165"/>
      <c r="F95" s="165"/>
      <c r="G95" s="165"/>
      <c r="H95" s="165"/>
      <c r="I95" s="165"/>
      <c r="J95" s="152"/>
      <c r="K95" s="135"/>
    </row>
    <row r="96" spans="1:14" ht="9.75" customHeight="1" thickBot="1" x14ac:dyDescent="0.25">
      <c r="A96" s="168"/>
      <c r="B96" s="165"/>
      <c r="C96" s="165"/>
      <c r="D96" s="165"/>
      <c r="E96" s="165"/>
      <c r="F96" s="165"/>
      <c r="G96" s="165"/>
      <c r="H96" s="165"/>
      <c r="I96" s="165"/>
      <c r="J96" s="143"/>
      <c r="K96" s="135"/>
    </row>
    <row r="97" spans="1:11" ht="15" customHeight="1" thickBot="1" x14ac:dyDescent="0.25">
      <c r="A97" s="168" t="s">
        <v>231</v>
      </c>
      <c r="B97" s="165"/>
      <c r="C97" s="165"/>
      <c r="D97" s="165"/>
      <c r="E97" s="165"/>
      <c r="F97" s="165"/>
      <c r="G97" s="165"/>
      <c r="H97" s="165"/>
      <c r="I97" s="165"/>
      <c r="J97" s="152"/>
      <c r="K97" s="135"/>
    </row>
    <row r="98" spans="1:11" ht="9.75" customHeight="1" thickBot="1" x14ac:dyDescent="0.25">
      <c r="A98" s="168"/>
      <c r="B98" s="165"/>
      <c r="C98" s="165"/>
      <c r="D98" s="165"/>
      <c r="E98" s="165"/>
      <c r="F98" s="165"/>
      <c r="G98" s="165"/>
      <c r="H98" s="165"/>
      <c r="I98" s="165"/>
      <c r="J98" s="143"/>
      <c r="K98" s="135"/>
    </row>
    <row r="99" spans="1:11" ht="15" customHeight="1" thickBot="1" x14ac:dyDescent="0.25">
      <c r="A99" s="168" t="s">
        <v>232</v>
      </c>
      <c r="B99" s="165"/>
      <c r="C99" s="165"/>
      <c r="D99" s="165"/>
      <c r="E99" s="165"/>
      <c r="F99" s="165"/>
      <c r="G99" s="165"/>
      <c r="H99" s="165"/>
      <c r="I99" s="165"/>
      <c r="J99" s="152"/>
      <c r="K99" s="135"/>
    </row>
    <row r="100" spans="1:11" ht="9" customHeight="1" x14ac:dyDescent="0.2">
      <c r="A100" s="168"/>
      <c r="B100" s="165"/>
      <c r="C100" s="165"/>
      <c r="D100" s="165"/>
      <c r="E100" s="165"/>
      <c r="F100" s="165"/>
      <c r="G100" s="165"/>
      <c r="H100" s="165"/>
      <c r="I100" s="165"/>
      <c r="J100" s="143"/>
      <c r="K100" s="135"/>
    </row>
    <row r="101" spans="1:11" ht="10.5" customHeight="1" x14ac:dyDescent="0.2">
      <c r="A101" s="138"/>
      <c r="C101" s="135"/>
      <c r="D101" s="135"/>
      <c r="E101" s="135"/>
      <c r="F101" s="135"/>
      <c r="G101" s="135"/>
      <c r="H101" s="135"/>
      <c r="I101" s="135"/>
      <c r="J101" s="143"/>
      <c r="K101" s="135"/>
    </row>
    <row r="102" spans="1:11" ht="15.75" x14ac:dyDescent="0.25">
      <c r="A102" s="156" t="s">
        <v>233</v>
      </c>
      <c r="B102" s="139"/>
      <c r="C102" s="135"/>
      <c r="D102" s="135"/>
      <c r="E102" s="135"/>
      <c r="F102" s="135"/>
      <c r="G102" s="135"/>
      <c r="H102" s="135"/>
      <c r="I102" s="135"/>
      <c r="J102" s="135"/>
    </row>
    <row r="103" spans="1:11" ht="15.75" thickBot="1" x14ac:dyDescent="0.25">
      <c r="A103" s="136" t="s">
        <v>234</v>
      </c>
      <c r="B103" s="136"/>
      <c r="C103" s="137"/>
      <c r="D103" s="135"/>
      <c r="E103" s="139"/>
      <c r="F103" s="135"/>
      <c r="G103" s="135"/>
      <c r="H103" s="135"/>
      <c r="I103" s="135"/>
      <c r="J103" s="141"/>
    </row>
    <row r="104" spans="1:11" ht="15.75" thickBot="1" x14ac:dyDescent="0.25">
      <c r="A104" s="131" t="s">
        <v>235</v>
      </c>
      <c r="D104" s="131" t="s">
        <v>236</v>
      </c>
      <c r="J104" s="147"/>
      <c r="K104" s="135"/>
    </row>
    <row r="105" spans="1:11" ht="12" customHeight="1" thickBot="1" x14ac:dyDescent="0.25">
      <c r="J105" s="148"/>
      <c r="K105" s="135"/>
    </row>
    <row r="106" spans="1:11" ht="15.75" thickBot="1" x14ac:dyDescent="0.25">
      <c r="A106" s="169" t="s">
        <v>237</v>
      </c>
      <c r="D106" s="139" t="s">
        <v>238</v>
      </c>
      <c r="J106" s="147"/>
      <c r="K106" s="135"/>
    </row>
    <row r="107" spans="1:11" ht="12" customHeight="1" thickBot="1" x14ac:dyDescent="0.25">
      <c r="A107" s="169"/>
      <c r="D107" s="139"/>
      <c r="J107" s="148"/>
      <c r="K107" s="135"/>
    </row>
    <row r="108" spans="1:11" ht="15.75" thickBot="1" x14ac:dyDescent="0.25">
      <c r="A108" s="179" t="s">
        <v>239</v>
      </c>
      <c r="B108" s="174"/>
      <c r="C108" s="174"/>
      <c r="D108" s="164" t="s">
        <v>238</v>
      </c>
      <c r="E108" s="174"/>
      <c r="F108" s="174"/>
      <c r="G108" s="174"/>
      <c r="H108" s="174"/>
      <c r="I108" s="174"/>
      <c r="J108" s="202"/>
      <c r="K108" s="135"/>
    </row>
    <row r="109" spans="1:11" ht="15.75" thickBot="1" x14ac:dyDescent="0.25">
      <c r="A109" s="179"/>
      <c r="B109" s="174"/>
      <c r="C109" s="174"/>
      <c r="D109" s="164"/>
      <c r="E109" s="174"/>
      <c r="F109" s="174"/>
      <c r="G109" s="174"/>
      <c r="H109" s="174"/>
      <c r="I109" s="174"/>
      <c r="J109" s="172"/>
      <c r="K109" s="135"/>
    </row>
    <row r="110" spans="1:11" ht="15.75" thickBot="1" x14ac:dyDescent="0.25">
      <c r="A110" s="179" t="s">
        <v>240</v>
      </c>
      <c r="B110" s="174"/>
      <c r="C110" s="174"/>
      <c r="D110" s="164" t="s">
        <v>238</v>
      </c>
      <c r="E110" s="174"/>
      <c r="F110" s="174"/>
      <c r="G110" s="174"/>
      <c r="H110" s="174"/>
      <c r="I110" s="174"/>
      <c r="J110" s="202"/>
      <c r="K110" s="135"/>
    </row>
    <row r="111" spans="1:11" ht="13.5" thickBot="1" x14ac:dyDescent="0.25"/>
    <row r="112" spans="1:11" ht="15.75" thickBot="1" x14ac:dyDescent="0.25">
      <c r="A112" s="139" t="s">
        <v>337</v>
      </c>
      <c r="B112" s="138"/>
      <c r="D112" s="131" t="s">
        <v>340</v>
      </c>
      <c r="J112" s="147"/>
      <c r="K112" s="135"/>
    </row>
    <row r="113" spans="1:17" ht="15.75" thickBot="1" x14ac:dyDescent="0.25">
      <c r="A113" s="136"/>
      <c r="B113" s="138"/>
      <c r="D113" s="139"/>
      <c r="J113" s="148"/>
      <c r="K113" s="135"/>
    </row>
    <row r="114" spans="1:17" ht="15" customHeight="1" thickBot="1" x14ac:dyDescent="0.25">
      <c r="A114" s="139" t="s">
        <v>338</v>
      </c>
      <c r="D114" s="131" t="s">
        <v>242</v>
      </c>
      <c r="J114" s="147"/>
      <c r="O114" s="171"/>
      <c r="Q114" s="171"/>
    </row>
    <row r="115" spans="1:17" ht="15" customHeight="1" thickBot="1" x14ac:dyDescent="0.25">
      <c r="A115" s="139"/>
      <c r="J115" s="148"/>
      <c r="O115" s="171"/>
      <c r="Q115" s="171"/>
    </row>
    <row r="116" spans="1:17" ht="15" customHeight="1" thickBot="1" x14ac:dyDescent="0.25">
      <c r="A116" s="139" t="s">
        <v>339</v>
      </c>
      <c r="D116" s="131" t="s">
        <v>340</v>
      </c>
      <c r="J116" s="147"/>
      <c r="O116" s="171"/>
      <c r="Q116" s="171"/>
    </row>
    <row r="117" spans="1:17" ht="11.25" customHeight="1" thickBot="1" x14ac:dyDescent="0.25">
      <c r="A117" s="136"/>
      <c r="J117" s="148"/>
      <c r="O117" s="171"/>
      <c r="Q117" s="171"/>
    </row>
    <row r="118" spans="1:17" ht="15.75" thickBot="1" x14ac:dyDescent="0.25">
      <c r="B118" s="135"/>
      <c r="D118" s="136" t="s">
        <v>341</v>
      </c>
      <c r="G118" s="142"/>
      <c r="H118" s="141"/>
      <c r="I118" s="135"/>
      <c r="J118" s="140"/>
      <c r="K118" s="135"/>
      <c r="O118" s="148"/>
      <c r="Q118" s="148"/>
    </row>
    <row r="119" spans="1:17" ht="9" customHeight="1" thickBot="1" x14ac:dyDescent="0.25">
      <c r="A119" s="137"/>
      <c r="B119" s="135"/>
      <c r="C119" s="135"/>
      <c r="D119" s="135"/>
      <c r="E119" s="135"/>
      <c r="F119" s="141"/>
      <c r="G119" s="141"/>
      <c r="H119" s="141"/>
      <c r="I119" s="135"/>
      <c r="J119" s="135"/>
      <c r="K119" s="135"/>
      <c r="Q119" s="132"/>
    </row>
    <row r="120" spans="1:17" ht="15.75" thickBot="1" x14ac:dyDescent="0.25">
      <c r="B120" s="135"/>
      <c r="D120" s="136" t="s">
        <v>342</v>
      </c>
      <c r="G120" s="142"/>
      <c r="H120" s="141"/>
      <c r="I120" s="135"/>
      <c r="J120" s="140"/>
      <c r="K120" s="135"/>
      <c r="O120" s="148"/>
      <c r="Q120" s="148"/>
    </row>
    <row r="121" spans="1:17" ht="9" customHeight="1" thickBot="1" x14ac:dyDescent="0.25">
      <c r="B121" s="135"/>
      <c r="D121" s="135"/>
      <c r="F121" s="141"/>
      <c r="G121" s="142"/>
      <c r="H121" s="141"/>
      <c r="I121" s="135"/>
      <c r="J121" s="141"/>
      <c r="K121" s="135"/>
      <c r="Q121" s="132"/>
    </row>
    <row r="122" spans="1:17" ht="15.75" thickBot="1" x14ac:dyDescent="0.25">
      <c r="B122" s="135"/>
      <c r="D122" s="136" t="s">
        <v>343</v>
      </c>
      <c r="F122" s="136"/>
      <c r="G122" s="142"/>
      <c r="H122" s="141"/>
      <c r="I122" s="137">
        <v>0.1</v>
      </c>
      <c r="J122" s="140">
        <f>SUM(J118,J120)</f>
        <v>0</v>
      </c>
      <c r="K122" s="135"/>
      <c r="O122" s="172">
        <f>PRODUCT(I122,J122)</f>
        <v>0</v>
      </c>
      <c r="Q122" s="148"/>
    </row>
    <row r="123" spans="1:17" ht="15" x14ac:dyDescent="0.2">
      <c r="B123" s="135"/>
      <c r="D123" s="136"/>
      <c r="F123" s="139" t="s">
        <v>395</v>
      </c>
      <c r="G123" s="142"/>
      <c r="H123" s="141"/>
      <c r="I123" s="137"/>
      <c r="J123" s="141"/>
      <c r="K123" s="135"/>
      <c r="O123" s="172"/>
      <c r="Q123" s="148"/>
    </row>
    <row r="124" spans="1:17" ht="15" x14ac:dyDescent="0.2">
      <c r="B124" s="135"/>
      <c r="D124" s="136"/>
      <c r="F124" s="136"/>
      <c r="G124" s="142"/>
      <c r="H124" s="141"/>
      <c r="I124" s="137"/>
      <c r="J124" s="141"/>
      <c r="K124" s="135"/>
      <c r="O124" s="172"/>
      <c r="Q124" s="148"/>
    </row>
    <row r="125" spans="1:17" ht="15" x14ac:dyDescent="0.2">
      <c r="B125" s="135"/>
      <c r="D125" s="136"/>
      <c r="F125" s="136"/>
      <c r="G125" s="142"/>
      <c r="H125" s="141"/>
      <c r="I125" s="137"/>
      <c r="J125" s="141"/>
      <c r="K125" s="135"/>
      <c r="O125" s="172"/>
      <c r="Q125" s="148"/>
    </row>
    <row r="126" spans="1:17" ht="15" x14ac:dyDescent="0.2">
      <c r="B126" s="135"/>
      <c r="D126" s="136"/>
      <c r="F126" s="136"/>
      <c r="G126" s="142"/>
      <c r="H126" s="141"/>
      <c r="I126" s="137"/>
      <c r="J126" s="141"/>
      <c r="K126" s="135"/>
      <c r="O126" s="172"/>
      <c r="Q126" s="148"/>
    </row>
    <row r="127" spans="1:17" ht="15" x14ac:dyDescent="0.2">
      <c r="B127" s="135"/>
      <c r="D127" s="136"/>
      <c r="F127" s="136"/>
      <c r="G127" s="142"/>
      <c r="H127" s="141"/>
      <c r="I127" s="137"/>
      <c r="J127" s="141"/>
      <c r="K127" s="135"/>
      <c r="O127" s="172"/>
      <c r="Q127" s="148"/>
    </row>
    <row r="128" spans="1:17" ht="15" x14ac:dyDescent="0.2">
      <c r="B128" s="135"/>
      <c r="D128" s="136"/>
      <c r="F128" s="136"/>
      <c r="G128" s="142"/>
      <c r="H128" s="141"/>
      <c r="I128" s="137"/>
      <c r="J128" s="141"/>
      <c r="K128" s="135"/>
      <c r="O128" s="172"/>
      <c r="Q128" s="148"/>
    </row>
    <row r="129" spans="1:15" ht="16.5" customHeight="1" x14ac:dyDescent="0.3">
      <c r="A129" s="130" t="s">
        <v>243</v>
      </c>
      <c r="B129" s="135"/>
      <c r="E129" s="157"/>
      <c r="F129" s="137"/>
      <c r="G129" s="135"/>
      <c r="H129" s="131" t="s">
        <v>211</v>
      </c>
      <c r="K129" s="135"/>
    </row>
    <row r="130" spans="1:15" ht="16.5" customHeight="1" x14ac:dyDescent="0.3">
      <c r="A130" s="130"/>
      <c r="B130" s="135"/>
      <c r="E130" s="157"/>
      <c r="F130" s="137"/>
      <c r="G130" s="135"/>
      <c r="H130" s="137"/>
      <c r="J130" s="139"/>
      <c r="K130" s="135"/>
      <c r="O130" s="173" t="s">
        <v>244</v>
      </c>
    </row>
    <row r="131" spans="1:15" ht="15.75" thickBot="1" x14ac:dyDescent="0.25">
      <c r="A131" s="139"/>
      <c r="B131" s="139"/>
      <c r="C131" s="135"/>
      <c r="D131" s="139"/>
      <c r="E131" s="135"/>
      <c r="F131" s="139"/>
      <c r="G131" s="135"/>
      <c r="H131" s="135"/>
      <c r="I131" s="135"/>
      <c r="J131" s="135"/>
      <c r="K131" s="135"/>
    </row>
    <row r="132" spans="1:15" ht="15" customHeight="1" thickBot="1" x14ac:dyDescent="0.25">
      <c r="A132" s="198">
        <v>4.7</v>
      </c>
      <c r="B132" s="164" t="s">
        <v>348</v>
      </c>
      <c r="C132" s="165"/>
      <c r="D132" s="165"/>
      <c r="E132" s="174"/>
      <c r="F132" s="164" t="s">
        <v>245</v>
      </c>
      <c r="G132" s="165"/>
      <c r="H132" s="165"/>
      <c r="I132" s="174"/>
      <c r="J132" s="152"/>
      <c r="K132" s="135"/>
    </row>
    <row r="133" spans="1:15" ht="9" customHeight="1" thickBot="1" x14ac:dyDescent="0.25">
      <c r="A133" s="168"/>
      <c r="B133" s="165"/>
      <c r="C133" s="165"/>
      <c r="D133" s="165"/>
      <c r="E133" s="164"/>
      <c r="F133" s="165"/>
      <c r="G133" s="165"/>
      <c r="H133" s="165"/>
      <c r="I133" s="174"/>
      <c r="J133" s="143"/>
      <c r="K133" s="135"/>
    </row>
    <row r="134" spans="1:15" ht="15" customHeight="1" thickBot="1" x14ac:dyDescent="0.25">
      <c r="A134" s="165"/>
      <c r="B134" s="164" t="s">
        <v>345</v>
      </c>
      <c r="C134" s="165"/>
      <c r="D134" s="165"/>
      <c r="E134" s="174"/>
      <c r="F134" s="164" t="s">
        <v>245</v>
      </c>
      <c r="G134" s="165"/>
      <c r="H134" s="175"/>
      <c r="I134" s="165"/>
      <c r="J134" s="152"/>
      <c r="K134" s="135"/>
    </row>
    <row r="135" spans="1:15" ht="9" customHeight="1" thickBot="1" x14ac:dyDescent="0.25">
      <c r="A135" s="165"/>
      <c r="B135" s="165"/>
      <c r="C135" s="165"/>
      <c r="D135" s="165"/>
      <c r="E135" s="174"/>
      <c r="F135" s="165"/>
      <c r="G135" s="165"/>
      <c r="H135" s="175"/>
      <c r="I135" s="165"/>
      <c r="J135" s="165"/>
      <c r="K135" s="135"/>
    </row>
    <row r="136" spans="1:15" ht="15" customHeight="1" thickBot="1" x14ac:dyDescent="0.25">
      <c r="A136" s="165"/>
      <c r="B136" s="164" t="s">
        <v>346</v>
      </c>
      <c r="C136" s="165"/>
      <c r="D136" s="165"/>
      <c r="E136" s="174"/>
      <c r="F136" s="164" t="s">
        <v>241</v>
      </c>
      <c r="G136" s="165"/>
      <c r="H136" s="175"/>
      <c r="I136" s="165"/>
      <c r="J136" s="152"/>
      <c r="K136" s="165"/>
      <c r="L136" s="174"/>
      <c r="M136" s="174"/>
      <c r="N136" s="174"/>
    </row>
    <row r="137" spans="1:15" ht="9" customHeight="1" thickBot="1" x14ac:dyDescent="0.25">
      <c r="A137" s="165"/>
      <c r="B137" s="164"/>
      <c r="C137" s="165"/>
      <c r="D137" s="165"/>
      <c r="E137" s="174"/>
      <c r="F137" s="164"/>
      <c r="G137" s="165"/>
      <c r="H137" s="175"/>
      <c r="I137" s="165"/>
      <c r="J137" s="143"/>
      <c r="K137" s="165"/>
      <c r="L137" s="174"/>
      <c r="M137" s="174"/>
      <c r="N137" s="174"/>
    </row>
    <row r="138" spans="1:15" ht="15" customHeight="1" thickBot="1" x14ac:dyDescent="0.25">
      <c r="A138" s="165"/>
      <c r="B138" s="164" t="s">
        <v>347</v>
      </c>
      <c r="C138" s="165"/>
      <c r="D138" s="165"/>
      <c r="E138" s="174"/>
      <c r="F138" s="164" t="s">
        <v>246</v>
      </c>
      <c r="G138" s="165"/>
      <c r="H138" s="175"/>
      <c r="I138" s="165"/>
      <c r="J138" s="152"/>
      <c r="K138" s="165"/>
      <c r="L138" s="174"/>
      <c r="M138" s="174"/>
      <c r="N138" s="174"/>
    </row>
    <row r="139" spans="1:15" ht="9" customHeight="1" thickBot="1" x14ac:dyDescent="0.25">
      <c r="A139" s="165"/>
      <c r="B139" s="165"/>
      <c r="C139" s="165"/>
      <c r="D139" s="165"/>
      <c r="E139" s="174"/>
      <c r="F139" s="165"/>
      <c r="G139" s="165"/>
      <c r="H139" s="175"/>
      <c r="I139" s="165"/>
      <c r="J139" s="165"/>
      <c r="K139" s="135"/>
    </row>
    <row r="140" spans="1:15" ht="15.75" thickBot="1" x14ac:dyDescent="0.25">
      <c r="A140" s="168" t="s">
        <v>350</v>
      </c>
      <c r="B140" s="164" t="s">
        <v>351</v>
      </c>
      <c r="C140" s="165"/>
      <c r="D140" s="176"/>
      <c r="E140" s="174"/>
      <c r="F140" s="164" t="s">
        <v>241</v>
      </c>
      <c r="G140" s="165"/>
      <c r="H140" s="165"/>
      <c r="I140" s="174"/>
      <c r="J140" s="152"/>
      <c r="K140" s="135"/>
    </row>
    <row r="141" spans="1:15" ht="9" customHeight="1" thickBot="1" x14ac:dyDescent="0.25">
      <c r="A141" s="168"/>
      <c r="B141" s="165"/>
      <c r="C141" s="165"/>
      <c r="D141" s="165"/>
      <c r="E141" s="164"/>
      <c r="F141" s="165"/>
      <c r="G141" s="165"/>
      <c r="H141" s="165"/>
      <c r="I141" s="174"/>
      <c r="J141" s="143"/>
      <c r="K141" s="135"/>
    </row>
    <row r="142" spans="1:15" ht="15.75" thickBot="1" x14ac:dyDescent="0.25">
      <c r="A142" s="168"/>
      <c r="B142" s="164" t="s">
        <v>349</v>
      </c>
      <c r="C142" s="165"/>
      <c r="D142" s="176"/>
      <c r="E142" s="174"/>
      <c r="F142" s="164" t="s">
        <v>245</v>
      </c>
      <c r="G142" s="165"/>
      <c r="H142" s="165"/>
      <c r="I142" s="174"/>
      <c r="J142" s="152"/>
      <c r="K142" s="135"/>
      <c r="O142" s="142"/>
    </row>
    <row r="143" spans="1:15" ht="9.75" customHeight="1" thickBot="1" x14ac:dyDescent="0.25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  <c r="O143" s="134"/>
    </row>
    <row r="144" spans="1:15" ht="15.75" thickBot="1" x14ac:dyDescent="0.25">
      <c r="A144" s="177" t="s">
        <v>352</v>
      </c>
      <c r="B144" s="164" t="s">
        <v>353</v>
      </c>
      <c r="C144" s="165"/>
      <c r="D144" s="165"/>
      <c r="E144" s="174"/>
      <c r="F144" s="164" t="s">
        <v>245</v>
      </c>
      <c r="G144" s="165"/>
      <c r="H144" s="165"/>
      <c r="I144" s="174"/>
      <c r="J144" s="152"/>
      <c r="K144" s="135"/>
    </row>
    <row r="145" spans="1:15" ht="9" customHeight="1" thickBot="1" x14ac:dyDescent="0.25">
      <c r="A145" s="167"/>
      <c r="B145" s="167"/>
      <c r="C145" s="165"/>
      <c r="D145" s="165"/>
      <c r="E145" s="174"/>
      <c r="F145" s="165"/>
      <c r="G145" s="165"/>
      <c r="H145" s="165"/>
      <c r="I145" s="165"/>
      <c r="J145" s="135"/>
      <c r="K145" s="135"/>
    </row>
    <row r="146" spans="1:15" ht="15.75" thickBot="1" x14ac:dyDescent="0.25">
      <c r="A146" s="167"/>
      <c r="B146" s="164" t="s">
        <v>354</v>
      </c>
      <c r="C146" s="165"/>
      <c r="D146" s="165"/>
      <c r="E146" s="174"/>
      <c r="F146" s="164" t="s">
        <v>245</v>
      </c>
      <c r="G146" s="165"/>
      <c r="H146" s="165"/>
      <c r="I146" s="165"/>
      <c r="J146" s="140"/>
      <c r="K146" s="135"/>
    </row>
    <row r="147" spans="1:15" ht="9.75" customHeight="1" thickBot="1" x14ac:dyDescent="0.25">
      <c r="A147" s="165"/>
      <c r="B147" s="165"/>
      <c r="C147" s="165"/>
      <c r="D147" s="174"/>
      <c r="E147" s="165"/>
      <c r="F147" s="165"/>
      <c r="G147" s="165"/>
      <c r="H147" s="165"/>
      <c r="I147" s="165"/>
      <c r="J147" s="135"/>
      <c r="O147" s="134"/>
    </row>
    <row r="148" spans="1:15" ht="15.75" thickBot="1" x14ac:dyDescent="0.25">
      <c r="A148" s="168" t="s">
        <v>355</v>
      </c>
      <c r="B148" s="164" t="s">
        <v>356</v>
      </c>
      <c r="C148" s="165"/>
      <c r="D148" s="165"/>
      <c r="E148" s="174"/>
      <c r="F148" s="164" t="s">
        <v>241</v>
      </c>
      <c r="G148" s="165"/>
      <c r="H148" s="165"/>
      <c r="I148" s="174"/>
      <c r="J148" s="147"/>
      <c r="K148" s="135"/>
      <c r="N148" s="142"/>
    </row>
    <row r="149" spans="1:15" ht="9" customHeight="1" thickBot="1" x14ac:dyDescent="0.25">
      <c r="A149" s="165"/>
      <c r="B149" s="165"/>
      <c r="C149" s="165"/>
      <c r="D149" s="165"/>
      <c r="E149" s="174"/>
      <c r="F149" s="165"/>
      <c r="G149" s="165"/>
      <c r="H149" s="165"/>
      <c r="I149" s="175"/>
      <c r="J149" s="132"/>
      <c r="K149" s="135"/>
    </row>
    <row r="150" spans="1:15" ht="15.75" customHeight="1" thickBot="1" x14ac:dyDescent="0.25">
      <c r="A150" s="165"/>
      <c r="B150" s="164" t="s">
        <v>357</v>
      </c>
      <c r="C150" s="165"/>
      <c r="D150" s="176"/>
      <c r="E150" s="174"/>
      <c r="F150" s="164" t="s">
        <v>241</v>
      </c>
      <c r="G150" s="167"/>
      <c r="H150" s="165"/>
      <c r="I150" s="165"/>
      <c r="J150" s="140"/>
      <c r="K150" s="141"/>
    </row>
    <row r="151" spans="1:15" ht="9" customHeight="1" thickBot="1" x14ac:dyDescent="0.25">
      <c r="A151" s="165"/>
      <c r="B151" s="165"/>
      <c r="C151" s="165"/>
      <c r="D151" s="165"/>
      <c r="E151" s="167"/>
      <c r="F151" s="167"/>
      <c r="G151" s="167"/>
      <c r="H151" s="165"/>
      <c r="I151" s="165"/>
      <c r="J151" s="135"/>
      <c r="K151" s="141"/>
    </row>
    <row r="152" spans="1:15" ht="15.75" thickBot="1" x14ac:dyDescent="0.25">
      <c r="A152" s="168" t="s">
        <v>358</v>
      </c>
      <c r="B152" s="164" t="s">
        <v>359</v>
      </c>
      <c r="C152" s="165"/>
      <c r="D152" s="165"/>
      <c r="E152" s="174"/>
      <c r="F152" s="164" t="s">
        <v>241</v>
      </c>
      <c r="G152" s="165"/>
      <c r="H152" s="165"/>
      <c r="I152" s="174"/>
      <c r="J152" s="140"/>
      <c r="K152" s="135"/>
    </row>
    <row r="153" spans="1:15" ht="9" customHeight="1" thickBot="1" x14ac:dyDescent="0.25">
      <c r="A153" s="168"/>
      <c r="B153" s="165"/>
      <c r="C153" s="165"/>
      <c r="D153" s="165"/>
      <c r="E153" s="164"/>
      <c r="F153" s="165"/>
      <c r="G153" s="165"/>
      <c r="H153" s="165"/>
      <c r="I153" s="174"/>
      <c r="J153" s="141"/>
      <c r="K153" s="135"/>
    </row>
    <row r="154" spans="1:15" ht="15.75" thickBot="1" x14ac:dyDescent="0.25">
      <c r="A154" s="168" t="s">
        <v>360</v>
      </c>
      <c r="B154" s="164" t="s">
        <v>361</v>
      </c>
      <c r="C154" s="165"/>
      <c r="D154" s="165"/>
      <c r="E154" s="174"/>
      <c r="F154" s="164" t="s">
        <v>247</v>
      </c>
      <c r="G154" s="165"/>
      <c r="H154" s="165"/>
      <c r="I154" s="174"/>
      <c r="J154" s="147"/>
      <c r="M154" s="131" t="s">
        <v>163</v>
      </c>
    </row>
    <row r="155" spans="1:15" ht="9.75" customHeight="1" x14ac:dyDescent="0.2">
      <c r="A155" s="165"/>
      <c r="B155" s="165"/>
      <c r="C155" s="165"/>
      <c r="D155" s="165"/>
      <c r="E155" s="174"/>
      <c r="F155" s="167" t="s">
        <v>217</v>
      </c>
      <c r="G155" s="167" t="s">
        <v>218</v>
      </c>
      <c r="H155" s="167" t="s">
        <v>219</v>
      </c>
      <c r="I155" s="165"/>
      <c r="J155" s="135"/>
      <c r="K155" s="135"/>
    </row>
    <row r="156" spans="1:15" ht="9.75" customHeight="1" thickBot="1" x14ac:dyDescent="0.25">
      <c r="A156" s="165"/>
      <c r="B156" s="165"/>
      <c r="C156" s="165"/>
      <c r="D156" s="165"/>
      <c r="E156" s="174"/>
      <c r="F156" s="167"/>
      <c r="G156" s="167"/>
      <c r="H156" s="167"/>
      <c r="I156" s="165"/>
      <c r="J156" s="135"/>
      <c r="K156" s="135"/>
    </row>
    <row r="157" spans="1:15" ht="15.75" thickBot="1" x14ac:dyDescent="0.25">
      <c r="A157" s="168" t="s">
        <v>362</v>
      </c>
      <c r="B157" s="164" t="s">
        <v>363</v>
      </c>
      <c r="C157" s="165"/>
      <c r="D157" s="165"/>
      <c r="E157" s="174"/>
      <c r="F157" s="164" t="s">
        <v>248</v>
      </c>
      <c r="G157" s="165"/>
      <c r="H157" s="165"/>
      <c r="I157" s="174"/>
      <c r="J157" s="152"/>
    </row>
    <row r="158" spans="1:15" ht="9.75" customHeight="1" thickBot="1" x14ac:dyDescent="0.25">
      <c r="A158" s="168"/>
      <c r="B158" s="165"/>
      <c r="C158" s="165"/>
      <c r="D158" s="165"/>
      <c r="E158" s="164"/>
      <c r="F158" s="165"/>
      <c r="G158" s="165"/>
      <c r="H158" s="165"/>
      <c r="I158" s="174"/>
      <c r="J158" s="143"/>
    </row>
    <row r="159" spans="1:15" ht="15.75" thickBot="1" x14ac:dyDescent="0.25">
      <c r="A159" s="168" t="s">
        <v>365</v>
      </c>
      <c r="B159" s="164" t="s">
        <v>364</v>
      </c>
      <c r="C159" s="165"/>
      <c r="D159" s="165"/>
      <c r="E159" s="174"/>
      <c r="F159" s="164" t="s">
        <v>246</v>
      </c>
      <c r="G159" s="165"/>
      <c r="H159" s="165"/>
      <c r="I159" s="174"/>
      <c r="J159" s="152"/>
    </row>
    <row r="160" spans="1:15" ht="15.75" thickBot="1" x14ac:dyDescent="0.25">
      <c r="A160" s="168"/>
      <c r="B160" s="165"/>
      <c r="C160" s="165"/>
      <c r="D160" s="165"/>
      <c r="E160" s="174"/>
      <c r="F160" s="164"/>
      <c r="G160" s="165"/>
      <c r="H160" s="165"/>
      <c r="I160" s="174"/>
      <c r="J160" s="143"/>
    </row>
    <row r="161" spans="1:14" ht="15.75" thickBot="1" x14ac:dyDescent="0.25">
      <c r="A161" s="168" t="s">
        <v>366</v>
      </c>
      <c r="B161" s="164" t="s">
        <v>367</v>
      </c>
      <c r="C161" s="165"/>
      <c r="D161" s="165"/>
      <c r="E161" s="174"/>
      <c r="F161" s="164" t="s">
        <v>247</v>
      </c>
      <c r="G161" s="165"/>
      <c r="H161" s="165"/>
      <c r="I161" s="174"/>
      <c r="J161" s="152"/>
    </row>
    <row r="162" spans="1:14" ht="11.25" customHeight="1" x14ac:dyDescent="0.2">
      <c r="A162" s="168"/>
      <c r="B162" s="165"/>
      <c r="C162" s="165"/>
      <c r="D162" s="165"/>
      <c r="E162" s="164"/>
      <c r="F162" s="166" t="s">
        <v>217</v>
      </c>
      <c r="G162" s="167" t="s">
        <v>218</v>
      </c>
      <c r="H162" s="166" t="s">
        <v>219</v>
      </c>
      <c r="I162" s="174"/>
      <c r="J162" s="143"/>
    </row>
    <row r="163" spans="1:14" ht="9.75" customHeight="1" thickBot="1" x14ac:dyDescent="0.3">
      <c r="A163" s="178"/>
      <c r="B163" s="165"/>
      <c r="C163" s="165"/>
      <c r="D163" s="165"/>
      <c r="E163" s="166"/>
      <c r="F163" s="167"/>
      <c r="G163" s="166"/>
      <c r="H163" s="165"/>
      <c r="I163" s="174"/>
      <c r="J163" s="143"/>
    </row>
    <row r="164" spans="1:14" ht="15.75" customHeight="1" thickBot="1" x14ac:dyDescent="0.25">
      <c r="A164" s="168" t="s">
        <v>368</v>
      </c>
      <c r="B164" s="164" t="s">
        <v>249</v>
      </c>
      <c r="C164" s="165"/>
      <c r="D164" s="176"/>
      <c r="E164" s="174"/>
      <c r="F164" s="164" t="s">
        <v>245</v>
      </c>
      <c r="G164" s="166"/>
      <c r="H164" s="165"/>
      <c r="I164" s="174"/>
      <c r="J164" s="152"/>
    </row>
    <row r="165" spans="1:14" ht="12.6" customHeight="1" thickBot="1" x14ac:dyDescent="0.25">
      <c r="A165" s="168"/>
      <c r="B165" s="164"/>
      <c r="C165" s="165"/>
      <c r="D165" s="176"/>
      <c r="E165" s="164"/>
      <c r="F165" s="167"/>
      <c r="G165" s="166"/>
      <c r="H165" s="165"/>
      <c r="I165" s="174"/>
      <c r="J165" s="143"/>
    </row>
    <row r="166" spans="1:14" ht="15" customHeight="1" thickBot="1" x14ac:dyDescent="0.25">
      <c r="A166" s="168" t="s">
        <v>369</v>
      </c>
      <c r="B166" s="164" t="s">
        <v>370</v>
      </c>
      <c r="C166" s="165"/>
      <c r="D166" s="176"/>
      <c r="E166" s="164"/>
      <c r="F166" s="164" t="s">
        <v>248</v>
      </c>
      <c r="G166" s="166"/>
      <c r="H166" s="165"/>
      <c r="I166" s="174"/>
      <c r="J166" s="152"/>
      <c r="K166" s="174"/>
      <c r="L166" s="174"/>
      <c r="M166" s="174"/>
      <c r="N166" s="174"/>
    </row>
    <row r="167" spans="1:14" ht="12" customHeight="1" x14ac:dyDescent="0.2">
      <c r="A167" s="168"/>
      <c r="B167" s="164"/>
      <c r="C167" s="165"/>
      <c r="D167" s="176"/>
      <c r="E167" s="164"/>
      <c r="F167" s="167"/>
      <c r="G167" s="166"/>
      <c r="H167" s="165"/>
      <c r="I167" s="174"/>
      <c r="J167" s="143"/>
    </row>
    <row r="168" spans="1:14" ht="15" x14ac:dyDescent="0.2">
      <c r="A168" s="168" t="s">
        <v>371</v>
      </c>
      <c r="B168" s="164" t="s">
        <v>372</v>
      </c>
      <c r="C168" s="165"/>
      <c r="D168" s="165"/>
      <c r="E168" s="164"/>
      <c r="F168" s="165"/>
      <c r="G168" s="165"/>
      <c r="H168" s="165"/>
      <c r="I168" s="174"/>
      <c r="J168" s="141"/>
    </row>
    <row r="169" spans="1:14" ht="15.75" thickBot="1" x14ac:dyDescent="0.25">
      <c r="A169" s="174"/>
      <c r="B169" s="165"/>
      <c r="C169" s="165"/>
      <c r="D169" s="165"/>
      <c r="E169" s="165"/>
      <c r="F169" s="165"/>
      <c r="G169" s="165"/>
      <c r="H169" s="165"/>
      <c r="I169" s="165"/>
      <c r="J169" s="135"/>
      <c r="K169" s="135"/>
    </row>
    <row r="170" spans="1:14" ht="15.75" thickBot="1" x14ac:dyDescent="0.25">
      <c r="A170" s="174"/>
      <c r="B170" s="174" t="s">
        <v>250</v>
      </c>
      <c r="C170" s="174"/>
      <c r="D170" s="174"/>
      <c r="E170" s="164" t="s">
        <v>251</v>
      </c>
      <c r="F170" s="174"/>
      <c r="G170" s="174"/>
      <c r="H170" s="165"/>
      <c r="I170" s="174"/>
      <c r="J170" s="140"/>
      <c r="K170" s="135"/>
    </row>
    <row r="171" spans="1:14" ht="10.5" customHeight="1" thickBot="1" x14ac:dyDescent="0.25">
      <c r="A171" s="174"/>
      <c r="B171" s="174"/>
      <c r="C171" s="174"/>
      <c r="D171" s="174"/>
      <c r="E171" s="174"/>
      <c r="F171" s="174"/>
      <c r="G171" s="174"/>
      <c r="H171" s="165"/>
      <c r="I171" s="174"/>
      <c r="J171" s="141"/>
      <c r="K171" s="135"/>
    </row>
    <row r="172" spans="1:14" ht="15.75" thickBot="1" x14ac:dyDescent="0.25">
      <c r="A172" s="179"/>
      <c r="B172" s="174" t="s">
        <v>252</v>
      </c>
      <c r="C172" s="165"/>
      <c r="D172" s="164"/>
      <c r="E172" s="174"/>
      <c r="F172" s="174"/>
      <c r="G172" s="164" t="s">
        <v>253</v>
      </c>
      <c r="H172" s="165"/>
      <c r="I172" s="165"/>
      <c r="J172" s="140"/>
    </row>
    <row r="173" spans="1:14" ht="10.5" customHeight="1" thickBot="1" x14ac:dyDescent="0.25">
      <c r="A173" s="167"/>
      <c r="B173" s="165"/>
      <c r="C173" s="165"/>
      <c r="D173" s="165"/>
      <c r="E173" s="165"/>
      <c r="F173" s="165"/>
      <c r="G173" s="165"/>
      <c r="H173" s="165"/>
      <c r="I173" s="165"/>
      <c r="J173" s="135"/>
    </row>
    <row r="174" spans="1:14" ht="15.75" thickBot="1" x14ac:dyDescent="0.25">
      <c r="A174" s="179"/>
      <c r="B174" s="164" t="s">
        <v>254</v>
      </c>
      <c r="C174" s="165"/>
      <c r="D174" s="164"/>
      <c r="E174" s="165"/>
      <c r="F174" s="174"/>
      <c r="G174" s="164" t="s">
        <v>255</v>
      </c>
      <c r="H174" s="165"/>
      <c r="I174" s="165"/>
      <c r="J174" s="140"/>
    </row>
    <row r="175" spans="1:14" ht="15" x14ac:dyDescent="0.2">
      <c r="A175" s="179"/>
      <c r="B175" s="165"/>
      <c r="C175" s="165"/>
      <c r="D175" s="164"/>
      <c r="E175" s="165"/>
      <c r="F175" s="165"/>
      <c r="G175" s="165"/>
      <c r="H175" s="165"/>
      <c r="I175" s="165"/>
      <c r="J175" s="141"/>
    </row>
    <row r="176" spans="1:14" ht="15.75" customHeight="1" x14ac:dyDescent="0.2">
      <c r="A176" s="164" t="s">
        <v>373</v>
      </c>
      <c r="B176" s="164" t="s">
        <v>374</v>
      </c>
      <c r="C176" s="165"/>
      <c r="D176" s="165"/>
      <c r="E176" s="165"/>
      <c r="F176" s="164" t="s">
        <v>375</v>
      </c>
      <c r="G176" s="165"/>
      <c r="H176" s="165"/>
      <c r="I176" s="165"/>
      <c r="J176" s="135"/>
    </row>
    <row r="177" spans="1:17" ht="15" x14ac:dyDescent="0.2">
      <c r="B177" s="135"/>
      <c r="C177" s="135"/>
      <c r="D177" s="139"/>
      <c r="E177" s="135"/>
      <c r="F177" s="135"/>
      <c r="G177" s="135"/>
      <c r="H177" s="135"/>
      <c r="I177" s="135"/>
      <c r="J177" s="141"/>
    </row>
    <row r="178" spans="1:17" ht="9" customHeight="1" thickBot="1" x14ac:dyDescent="0.25">
      <c r="A178" s="163"/>
      <c r="B178" s="135"/>
      <c r="C178" s="135"/>
      <c r="D178" s="135"/>
      <c r="E178" s="135"/>
      <c r="F178" s="135"/>
      <c r="G178" s="135"/>
      <c r="H178" s="135"/>
      <c r="I178" s="135"/>
      <c r="J178" s="135"/>
    </row>
    <row r="179" spans="1:17" ht="15.75" thickBot="1" x14ac:dyDescent="0.25">
      <c r="B179" s="135"/>
      <c r="C179" s="135"/>
      <c r="E179" s="135"/>
      <c r="F179" s="136" t="s">
        <v>256</v>
      </c>
      <c r="G179" s="135"/>
      <c r="H179" s="135"/>
      <c r="I179" s="137">
        <v>0.1</v>
      </c>
      <c r="J179" s="140">
        <f>SUM(J132,J134,J136,J138,J140,J142,J144,J146,J148,J150,J152,J154,J157,J159,,J161,J164,J166,J170,J172,J174)</f>
        <v>0</v>
      </c>
      <c r="O179" s="131">
        <f>PRODUCT(I179,J179)</f>
        <v>0</v>
      </c>
    </row>
    <row r="180" spans="1:17" ht="15" x14ac:dyDescent="0.2">
      <c r="A180" s="163"/>
      <c r="B180" s="135"/>
      <c r="C180" s="135"/>
      <c r="D180" s="135"/>
      <c r="E180" s="135"/>
      <c r="F180" s="135"/>
      <c r="G180" s="139" t="s">
        <v>392</v>
      </c>
      <c r="H180" s="135"/>
      <c r="I180" s="135"/>
      <c r="J180" s="173"/>
    </row>
    <row r="181" spans="1:17" ht="15" x14ac:dyDescent="0.2">
      <c r="A181" s="139" t="s">
        <v>257</v>
      </c>
      <c r="B181" s="135"/>
      <c r="C181" s="135"/>
      <c r="D181" s="135"/>
      <c r="E181" s="135"/>
      <c r="F181" s="135"/>
      <c r="H181" s="135"/>
      <c r="I181" s="135"/>
      <c r="J181" s="135"/>
    </row>
    <row r="182" spans="1:17" ht="15" x14ac:dyDescent="0.2">
      <c r="B182" s="158"/>
      <c r="C182" s="135"/>
      <c r="D182" s="135"/>
      <c r="E182" s="135"/>
      <c r="F182" s="135"/>
      <c r="G182" s="136"/>
      <c r="H182" s="135"/>
      <c r="I182" s="135"/>
      <c r="J182" s="141"/>
      <c r="K182" s="135"/>
      <c r="O182" s="142"/>
    </row>
    <row r="183" spans="1:17" ht="15" x14ac:dyDescent="0.2">
      <c r="A183" s="135"/>
      <c r="B183" s="135"/>
      <c r="C183" s="135"/>
      <c r="D183" s="135"/>
      <c r="E183" s="135"/>
      <c r="H183" s="135"/>
      <c r="I183" s="142"/>
      <c r="K183" s="141"/>
      <c r="L183" s="142"/>
      <c r="M183" s="142"/>
      <c r="N183" s="142"/>
    </row>
    <row r="184" spans="1:17" ht="15" x14ac:dyDescent="0.2">
      <c r="A184" s="135"/>
      <c r="B184" s="135"/>
      <c r="C184" s="135"/>
      <c r="D184" s="135"/>
      <c r="E184" s="135"/>
      <c r="G184" s="136"/>
      <c r="H184" s="135"/>
      <c r="I184" s="142"/>
      <c r="J184" s="141"/>
      <c r="K184" s="141"/>
      <c r="L184" s="142"/>
      <c r="M184" s="142"/>
      <c r="N184" s="142"/>
    </row>
    <row r="185" spans="1:17" s="170" customFormat="1" ht="20.25" x14ac:dyDescent="0.3">
      <c r="A185" s="199" t="s">
        <v>258</v>
      </c>
      <c r="B185" s="165"/>
      <c r="C185" s="174"/>
      <c r="D185" s="165"/>
      <c r="E185" s="174"/>
      <c r="F185" s="174" t="s">
        <v>211</v>
      </c>
      <c r="G185" s="165"/>
      <c r="H185" s="165"/>
      <c r="I185" s="174"/>
      <c r="J185" s="174"/>
      <c r="K185" s="165"/>
      <c r="L185" s="174"/>
      <c r="M185" s="174"/>
      <c r="N185" s="174"/>
      <c r="O185" s="174"/>
      <c r="P185" s="174"/>
      <c r="Q185" s="174"/>
    </row>
    <row r="186" spans="1:17" s="170" customFormat="1" ht="12.75" customHeight="1" x14ac:dyDescent="0.25">
      <c r="A186" s="178"/>
      <c r="B186" s="164"/>
      <c r="C186" s="165"/>
      <c r="D186" s="174"/>
      <c r="E186" s="165"/>
      <c r="F186" s="174"/>
      <c r="G186" s="165"/>
      <c r="H186" s="165"/>
      <c r="I186" s="165"/>
      <c r="J186" s="165"/>
      <c r="K186" s="165"/>
      <c r="L186" s="174"/>
      <c r="M186" s="174"/>
      <c r="N186" s="174"/>
      <c r="O186" s="200" t="s">
        <v>259</v>
      </c>
      <c r="P186" s="174"/>
      <c r="Q186" s="174"/>
    </row>
    <row r="187" spans="1:17" s="170" customFormat="1" ht="15" customHeight="1" x14ac:dyDescent="0.25">
      <c r="A187" s="178" t="s">
        <v>260</v>
      </c>
      <c r="B187" s="174"/>
      <c r="C187" s="174"/>
      <c r="D187" s="174"/>
      <c r="E187" s="174"/>
      <c r="F187" s="174"/>
      <c r="G187" s="174"/>
      <c r="H187" s="174"/>
      <c r="I187" s="201"/>
      <c r="J187" s="143"/>
      <c r="K187" s="174"/>
      <c r="L187" s="174"/>
      <c r="M187" s="174"/>
      <c r="N187" s="174"/>
      <c r="O187" s="174"/>
      <c r="P187" s="174"/>
      <c r="Q187" s="174"/>
    </row>
    <row r="188" spans="1:17" s="170" customFormat="1" ht="9" customHeight="1" thickBot="1" x14ac:dyDescent="0.25">
      <c r="A188" s="164"/>
      <c r="B188" s="165"/>
      <c r="C188" s="165"/>
      <c r="D188" s="164"/>
      <c r="E188" s="165"/>
      <c r="F188" s="164"/>
      <c r="G188" s="165"/>
      <c r="H188" s="165"/>
      <c r="I188" s="165"/>
      <c r="J188" s="165"/>
      <c r="K188" s="174"/>
      <c r="L188" s="174"/>
      <c r="M188" s="174"/>
      <c r="N188" s="174"/>
      <c r="O188" s="174"/>
      <c r="P188" s="174"/>
      <c r="Q188" s="174"/>
    </row>
    <row r="189" spans="1:17" s="170" customFormat="1" ht="15.75" thickBot="1" x14ac:dyDescent="0.25">
      <c r="A189" s="174"/>
      <c r="B189" s="174" t="s">
        <v>261</v>
      </c>
      <c r="C189" s="174"/>
      <c r="D189" s="174"/>
      <c r="E189" s="174"/>
      <c r="F189" s="174" t="s">
        <v>262</v>
      </c>
      <c r="G189" s="174"/>
      <c r="H189" s="174"/>
      <c r="I189" s="174"/>
      <c r="J189" s="202"/>
      <c r="K189" s="174"/>
      <c r="L189" s="174"/>
      <c r="M189" s="174"/>
      <c r="N189" s="174"/>
      <c r="O189" s="174"/>
      <c r="P189" s="174"/>
      <c r="Q189" s="174"/>
    </row>
    <row r="190" spans="1:17" s="170" customFormat="1" ht="9" customHeight="1" thickBot="1" x14ac:dyDescent="0.25">
      <c r="A190" s="174"/>
      <c r="B190" s="174"/>
      <c r="C190" s="174"/>
      <c r="D190" s="174"/>
      <c r="E190" s="174"/>
      <c r="F190" s="174"/>
      <c r="G190" s="174"/>
      <c r="H190" s="174"/>
      <c r="I190" s="174"/>
      <c r="J190" s="175"/>
      <c r="K190" s="174"/>
      <c r="L190" s="174"/>
      <c r="M190" s="174"/>
      <c r="N190" s="174"/>
      <c r="O190" s="174"/>
      <c r="P190" s="174"/>
      <c r="Q190" s="174"/>
    </row>
    <row r="191" spans="1:17" s="170" customFormat="1" ht="15" customHeight="1" thickBot="1" x14ac:dyDescent="0.25">
      <c r="A191" s="174"/>
      <c r="B191" s="174" t="s">
        <v>263</v>
      </c>
      <c r="C191" s="174"/>
      <c r="D191" s="174"/>
      <c r="E191" s="174"/>
      <c r="F191" s="174" t="s">
        <v>264</v>
      </c>
      <c r="G191" s="174"/>
      <c r="H191" s="174"/>
      <c r="I191" s="174"/>
      <c r="J191" s="152"/>
      <c r="K191" s="174"/>
      <c r="L191" s="174"/>
      <c r="M191" s="174"/>
      <c r="N191" s="174"/>
      <c r="O191" s="174"/>
      <c r="P191" s="174"/>
      <c r="Q191" s="174"/>
    </row>
    <row r="192" spans="1:17" s="170" customFormat="1" ht="9" customHeight="1" thickBot="1" x14ac:dyDescent="0.25">
      <c r="A192" s="174"/>
      <c r="B192" s="174"/>
      <c r="C192" s="174"/>
      <c r="D192" s="174"/>
      <c r="E192" s="174"/>
      <c r="F192" s="174"/>
      <c r="G192" s="174"/>
      <c r="H192" s="174"/>
      <c r="I192" s="174"/>
      <c r="J192" s="175"/>
      <c r="K192" s="174"/>
      <c r="L192" s="174"/>
      <c r="M192" s="174"/>
      <c r="N192" s="174"/>
      <c r="O192" s="174"/>
      <c r="P192" s="174"/>
      <c r="Q192" s="174"/>
    </row>
    <row r="193" spans="1:17" s="170" customFormat="1" ht="15" customHeight="1" thickBot="1" x14ac:dyDescent="0.25">
      <c r="A193" s="174"/>
      <c r="B193" s="174" t="s">
        <v>265</v>
      </c>
      <c r="C193" s="174"/>
      <c r="D193" s="174"/>
      <c r="E193" s="174"/>
      <c r="F193" s="174" t="s">
        <v>264</v>
      </c>
      <c r="G193" s="174"/>
      <c r="H193" s="174"/>
      <c r="I193" s="174"/>
      <c r="J193" s="152"/>
      <c r="K193" s="174"/>
      <c r="L193" s="174"/>
      <c r="M193" s="174"/>
      <c r="N193" s="174"/>
      <c r="O193" s="174"/>
      <c r="P193" s="174"/>
      <c r="Q193" s="174"/>
    </row>
    <row r="194" spans="1:17" s="170" customFormat="1" ht="9" customHeight="1" thickBot="1" x14ac:dyDescent="0.25">
      <c r="A194" s="174"/>
      <c r="B194" s="174"/>
      <c r="C194" s="174"/>
      <c r="D194" s="174"/>
      <c r="E194" s="174"/>
      <c r="F194" s="174"/>
      <c r="G194" s="174"/>
      <c r="H194" s="174"/>
      <c r="I194" s="174"/>
      <c r="J194" s="175"/>
      <c r="K194" s="174"/>
      <c r="L194" s="174"/>
      <c r="M194" s="174"/>
      <c r="N194" s="174"/>
      <c r="O194" s="174"/>
      <c r="P194" s="174"/>
      <c r="Q194" s="174"/>
    </row>
    <row r="195" spans="1:17" s="170" customFormat="1" ht="15" customHeight="1" thickBot="1" x14ac:dyDescent="0.25">
      <c r="A195" s="174"/>
      <c r="B195" s="174" t="s">
        <v>266</v>
      </c>
      <c r="C195" s="174"/>
      <c r="D195" s="174"/>
      <c r="E195" s="174"/>
      <c r="F195" s="164" t="s">
        <v>267</v>
      </c>
      <c r="G195" s="174"/>
      <c r="H195" s="174"/>
      <c r="I195" s="174"/>
      <c r="J195" s="152"/>
      <c r="K195" s="174"/>
      <c r="L195" s="174"/>
      <c r="M195" s="174"/>
      <c r="N195" s="174"/>
      <c r="O195" s="174"/>
      <c r="P195" s="174"/>
      <c r="Q195" s="174"/>
    </row>
    <row r="196" spans="1:17" s="170" customFormat="1" ht="9" customHeight="1" thickBot="1" x14ac:dyDescent="0.25">
      <c r="A196" s="174"/>
      <c r="B196" s="174"/>
      <c r="C196" s="174"/>
      <c r="D196" s="174"/>
      <c r="E196" s="174"/>
      <c r="F196" s="174"/>
      <c r="G196" s="174"/>
      <c r="H196" s="174"/>
      <c r="I196" s="174"/>
      <c r="J196" s="175"/>
      <c r="K196" s="174"/>
      <c r="L196" s="174"/>
      <c r="M196" s="174"/>
      <c r="N196" s="174"/>
      <c r="O196" s="174"/>
      <c r="P196" s="174"/>
      <c r="Q196" s="174"/>
    </row>
    <row r="197" spans="1:17" s="170" customFormat="1" ht="15.75" customHeight="1" thickBot="1" x14ac:dyDescent="0.25">
      <c r="A197" s="174"/>
      <c r="B197" s="177" t="s">
        <v>268</v>
      </c>
      <c r="C197" s="174"/>
      <c r="D197" s="164" t="s">
        <v>269</v>
      </c>
      <c r="E197" s="164"/>
      <c r="F197" s="174" t="s">
        <v>270</v>
      </c>
      <c r="G197" s="174"/>
      <c r="H197" s="174"/>
      <c r="I197" s="174"/>
      <c r="J197" s="202"/>
      <c r="K197" s="174"/>
      <c r="L197" s="174"/>
      <c r="M197" s="174"/>
      <c r="N197" s="201"/>
      <c r="O197" s="174"/>
      <c r="P197" s="174"/>
      <c r="Q197" s="174"/>
    </row>
    <row r="198" spans="1:17" s="170" customFormat="1" ht="9" customHeight="1" thickBot="1" x14ac:dyDescent="0.25">
      <c r="A198" s="174"/>
      <c r="B198" s="177"/>
      <c r="C198" s="174"/>
      <c r="D198" s="174"/>
      <c r="E198" s="174"/>
      <c r="F198" s="174"/>
      <c r="G198" s="174"/>
      <c r="H198" s="174"/>
      <c r="I198" s="174"/>
      <c r="J198" s="172"/>
      <c r="K198" s="174"/>
      <c r="L198" s="174"/>
      <c r="M198" s="174"/>
      <c r="N198" s="201"/>
      <c r="O198" s="174"/>
      <c r="P198" s="174"/>
      <c r="Q198" s="174"/>
    </row>
    <row r="199" spans="1:17" s="170" customFormat="1" ht="15.75" thickBot="1" x14ac:dyDescent="0.25">
      <c r="A199" s="174"/>
      <c r="B199" s="168"/>
      <c r="C199" s="177" t="s">
        <v>271</v>
      </c>
      <c r="D199" s="174"/>
      <c r="E199" s="174"/>
      <c r="F199" s="174"/>
      <c r="G199" s="164" t="s">
        <v>272</v>
      </c>
      <c r="H199" s="174"/>
      <c r="I199" s="165"/>
      <c r="J199" s="152"/>
      <c r="K199" s="174"/>
      <c r="L199" s="174"/>
      <c r="M199" s="174"/>
      <c r="N199" s="174"/>
      <c r="O199" s="201"/>
      <c r="P199" s="174"/>
      <c r="Q199" s="174"/>
    </row>
    <row r="200" spans="1:17" s="170" customFormat="1" ht="9" customHeight="1" thickBot="1" x14ac:dyDescent="0.25">
      <c r="A200" s="174"/>
      <c r="B200" s="168"/>
      <c r="C200" s="165"/>
      <c r="D200" s="174"/>
      <c r="E200" s="174"/>
      <c r="F200" s="174"/>
      <c r="G200" s="174"/>
      <c r="H200" s="174"/>
      <c r="I200" s="165"/>
      <c r="J200" s="143"/>
      <c r="K200" s="174"/>
      <c r="L200" s="174"/>
      <c r="M200" s="174"/>
      <c r="N200" s="174"/>
      <c r="O200" s="201"/>
      <c r="P200" s="174"/>
      <c r="Q200" s="174"/>
    </row>
    <row r="201" spans="1:17" s="170" customFormat="1" ht="15.75" customHeight="1" thickBot="1" x14ac:dyDescent="0.25">
      <c r="A201" s="174"/>
      <c r="B201" s="174" t="s">
        <v>273</v>
      </c>
      <c r="C201" s="174"/>
      <c r="D201" s="174"/>
      <c r="E201" s="174"/>
      <c r="F201" s="174" t="s">
        <v>274</v>
      </c>
      <c r="G201" s="174"/>
      <c r="H201" s="174"/>
      <c r="I201" s="174"/>
      <c r="J201" s="202"/>
      <c r="K201" s="174"/>
      <c r="L201" s="174"/>
      <c r="M201" s="174"/>
      <c r="N201" s="201"/>
      <c r="O201" s="174"/>
      <c r="P201" s="174"/>
      <c r="Q201" s="174"/>
    </row>
    <row r="202" spans="1:17" s="170" customFormat="1" ht="9" customHeight="1" thickBot="1" x14ac:dyDescent="0.25">
      <c r="A202" s="174"/>
      <c r="B202" s="177"/>
      <c r="C202" s="174"/>
      <c r="D202" s="174"/>
      <c r="E202" s="174"/>
      <c r="F202" s="174"/>
      <c r="G202" s="174"/>
      <c r="H202" s="174"/>
      <c r="I202" s="174"/>
      <c r="J202" s="175"/>
      <c r="K202" s="174"/>
      <c r="L202" s="174"/>
      <c r="M202" s="174"/>
      <c r="N202" s="201"/>
      <c r="O202" s="174"/>
      <c r="P202" s="174"/>
      <c r="Q202" s="174"/>
    </row>
    <row r="203" spans="1:17" s="170" customFormat="1" ht="15.75" customHeight="1" thickBot="1" x14ac:dyDescent="0.3">
      <c r="A203" s="178"/>
      <c r="B203" s="174" t="s">
        <v>275</v>
      </c>
      <c r="C203" s="174"/>
      <c r="D203" s="174"/>
      <c r="E203" s="174"/>
      <c r="F203" s="174" t="s">
        <v>276</v>
      </c>
      <c r="G203" s="174"/>
      <c r="H203" s="174"/>
      <c r="I203" s="201"/>
      <c r="J203" s="152"/>
      <c r="K203" s="174"/>
      <c r="L203" s="174"/>
      <c r="M203" s="174"/>
      <c r="N203" s="174"/>
      <c r="O203" s="174"/>
      <c r="P203" s="174"/>
      <c r="Q203" s="174"/>
    </row>
    <row r="204" spans="1:17" s="170" customFormat="1" ht="9" customHeight="1" x14ac:dyDescent="0.25">
      <c r="A204" s="178"/>
      <c r="B204" s="174"/>
      <c r="C204" s="174"/>
      <c r="D204" s="174"/>
      <c r="E204" s="174"/>
      <c r="F204" s="174"/>
      <c r="G204" s="174"/>
      <c r="H204" s="174"/>
      <c r="I204" s="201"/>
      <c r="J204" s="143"/>
      <c r="K204" s="174"/>
      <c r="L204" s="174"/>
      <c r="M204" s="174"/>
      <c r="N204" s="174"/>
      <c r="O204" s="174"/>
      <c r="P204" s="174"/>
      <c r="Q204" s="174"/>
    </row>
    <row r="205" spans="1:17" s="170" customFormat="1" ht="15.75" customHeight="1" x14ac:dyDescent="0.25">
      <c r="A205" s="178" t="s">
        <v>277</v>
      </c>
      <c r="B205" s="174"/>
      <c r="C205" s="174"/>
      <c r="D205" s="174"/>
      <c r="E205" s="174"/>
      <c r="F205" s="174"/>
      <c r="G205" s="174"/>
      <c r="H205" s="174"/>
      <c r="I205" s="174"/>
      <c r="J205" s="175"/>
      <c r="K205" s="174"/>
      <c r="L205" s="174"/>
      <c r="M205" s="174"/>
      <c r="N205" s="174"/>
      <c r="O205" s="174"/>
      <c r="P205" s="174"/>
      <c r="Q205" s="174"/>
    </row>
    <row r="206" spans="1:17" s="170" customFormat="1" ht="9" customHeight="1" thickBot="1" x14ac:dyDescent="0.3">
      <c r="A206" s="178"/>
      <c r="B206" s="174"/>
      <c r="C206" s="174"/>
      <c r="D206" s="174"/>
      <c r="E206" s="174"/>
      <c r="F206" s="174"/>
      <c r="G206" s="174"/>
      <c r="H206" s="174"/>
      <c r="I206" s="174"/>
      <c r="J206" s="175"/>
      <c r="K206" s="174"/>
      <c r="L206" s="174"/>
      <c r="M206" s="174"/>
      <c r="N206" s="174"/>
      <c r="O206" s="174"/>
      <c r="P206" s="174"/>
      <c r="Q206" s="174"/>
    </row>
    <row r="207" spans="1:17" s="170" customFormat="1" ht="15.75" customHeight="1" thickBot="1" x14ac:dyDescent="0.25">
      <c r="A207" s="174"/>
      <c r="B207" s="174" t="s">
        <v>278</v>
      </c>
      <c r="C207" s="174"/>
      <c r="D207" s="174"/>
      <c r="E207" s="174"/>
      <c r="F207" s="174" t="s">
        <v>279</v>
      </c>
      <c r="G207" s="174"/>
      <c r="H207" s="174"/>
      <c r="I207" s="174"/>
      <c r="J207" s="152"/>
      <c r="K207" s="174"/>
      <c r="L207" s="174"/>
      <c r="M207" s="174"/>
      <c r="N207" s="174"/>
      <c r="O207" s="174"/>
      <c r="P207" s="174"/>
      <c r="Q207" s="174"/>
    </row>
    <row r="208" spans="1:17" s="170" customFormat="1" ht="9" customHeight="1" x14ac:dyDescent="0.25">
      <c r="A208" s="178"/>
      <c r="B208" s="174"/>
      <c r="C208" s="174"/>
      <c r="D208" s="174"/>
      <c r="E208" s="174"/>
      <c r="F208" s="174"/>
      <c r="G208" s="174"/>
      <c r="H208" s="174"/>
      <c r="I208" s="174"/>
      <c r="J208" s="143"/>
      <c r="K208" s="174"/>
      <c r="L208" s="174"/>
      <c r="M208" s="174"/>
      <c r="N208" s="174"/>
      <c r="O208" s="174"/>
      <c r="P208" s="174"/>
      <c r="Q208" s="174"/>
    </row>
    <row r="209" spans="1:17" s="170" customFormat="1" ht="18.75" customHeight="1" thickBot="1" x14ac:dyDescent="0.25">
      <c r="A209" s="203" t="s">
        <v>280</v>
      </c>
      <c r="B209" s="174"/>
      <c r="C209" s="174"/>
      <c r="D209" s="174"/>
      <c r="E209" s="166" t="s">
        <v>382</v>
      </c>
      <c r="F209" s="174"/>
      <c r="G209" s="174"/>
      <c r="H209" s="174"/>
      <c r="I209" s="174"/>
      <c r="J209" s="175"/>
      <c r="K209" s="174"/>
      <c r="L209" s="174"/>
      <c r="M209" s="174"/>
      <c r="N209" s="174"/>
      <c r="O209" s="174"/>
      <c r="P209" s="174"/>
      <c r="Q209" s="174"/>
    </row>
    <row r="210" spans="1:17" s="170" customFormat="1" ht="15" customHeight="1" thickBot="1" x14ac:dyDescent="0.25">
      <c r="A210" s="174"/>
      <c r="B210" s="177" t="s">
        <v>376</v>
      </c>
      <c r="C210" s="174"/>
      <c r="D210" s="174"/>
      <c r="E210" s="174"/>
      <c r="F210" s="174" t="s">
        <v>281</v>
      </c>
      <c r="G210" s="174"/>
      <c r="H210" s="174"/>
      <c r="I210" s="174"/>
      <c r="J210" s="152"/>
      <c r="K210" s="174"/>
      <c r="L210" s="174"/>
      <c r="M210" s="174"/>
      <c r="N210" s="174"/>
      <c r="O210" s="174"/>
      <c r="P210" s="174"/>
      <c r="Q210" s="174"/>
    </row>
    <row r="211" spans="1:17" s="170" customFormat="1" ht="9.75" customHeight="1" x14ac:dyDescent="0.2">
      <c r="A211" s="174"/>
      <c r="B211" s="174"/>
      <c r="C211" s="174"/>
      <c r="D211" s="174"/>
      <c r="E211" s="174"/>
      <c r="F211" s="166" t="s">
        <v>282</v>
      </c>
      <c r="G211" s="174"/>
      <c r="H211" s="174"/>
      <c r="I211" s="174"/>
      <c r="J211" s="175"/>
      <c r="K211" s="174"/>
      <c r="L211" s="174"/>
      <c r="M211" s="174"/>
      <c r="N211" s="174"/>
      <c r="O211" s="174"/>
      <c r="P211" s="174"/>
      <c r="Q211" s="174"/>
    </row>
    <row r="212" spans="1:17" s="170" customFormat="1" ht="9.75" customHeight="1" thickBot="1" x14ac:dyDescent="0.25">
      <c r="A212" s="174"/>
      <c r="B212" s="174"/>
      <c r="C212" s="174"/>
      <c r="D212" s="174"/>
      <c r="E212" s="174"/>
      <c r="F212" s="166"/>
      <c r="G212" s="174"/>
      <c r="H212" s="174"/>
      <c r="I212" s="174"/>
      <c r="J212" s="175"/>
      <c r="K212" s="174"/>
      <c r="L212" s="174"/>
      <c r="M212" s="174"/>
      <c r="N212" s="174"/>
      <c r="O212" s="174"/>
      <c r="P212" s="174"/>
      <c r="Q212" s="174"/>
    </row>
    <row r="213" spans="1:17" s="170" customFormat="1" ht="13.9" customHeight="1" thickBot="1" x14ac:dyDescent="0.25">
      <c r="A213" s="174"/>
      <c r="B213" s="174" t="s">
        <v>377</v>
      </c>
      <c r="C213" s="174"/>
      <c r="D213" s="174"/>
      <c r="E213" s="174"/>
      <c r="F213" s="174" t="s">
        <v>214</v>
      </c>
      <c r="G213" s="174"/>
      <c r="H213" s="174"/>
      <c r="I213" s="174"/>
      <c r="J213" s="202"/>
      <c r="K213" s="174"/>
      <c r="L213" s="174"/>
      <c r="M213" s="174"/>
      <c r="N213" s="174"/>
      <c r="O213" s="174"/>
      <c r="P213" s="174"/>
      <c r="Q213" s="174"/>
    </row>
    <row r="214" spans="1:17" s="170" customFormat="1" ht="9.75" customHeight="1" thickBot="1" x14ac:dyDescent="0.25">
      <c r="A214" s="174"/>
      <c r="B214" s="174"/>
      <c r="C214" s="174"/>
      <c r="D214" s="174"/>
      <c r="E214" s="174"/>
      <c r="F214" s="166"/>
      <c r="G214" s="174"/>
      <c r="H214" s="174"/>
      <c r="I214" s="174"/>
      <c r="J214" s="175"/>
      <c r="K214" s="174"/>
      <c r="L214" s="174"/>
      <c r="M214" s="174"/>
      <c r="N214" s="174"/>
      <c r="O214" s="174"/>
      <c r="P214" s="174"/>
      <c r="Q214" s="174"/>
    </row>
    <row r="215" spans="1:17" s="170" customFormat="1" ht="15" customHeight="1" thickBot="1" x14ac:dyDescent="0.25">
      <c r="A215" s="174"/>
      <c r="B215" s="174" t="s">
        <v>378</v>
      </c>
      <c r="C215" s="174"/>
      <c r="D215" s="174"/>
      <c r="E215" s="174"/>
      <c r="F215" s="166"/>
      <c r="G215" s="174"/>
      <c r="H215" s="174" t="s">
        <v>221</v>
      </c>
      <c r="I215" s="174"/>
      <c r="J215" s="202"/>
      <c r="K215" s="174"/>
      <c r="L215" s="174"/>
      <c r="M215" s="174"/>
      <c r="N215" s="174"/>
      <c r="O215" s="174"/>
      <c r="P215" s="174"/>
      <c r="Q215" s="174"/>
    </row>
    <row r="216" spans="1:17" s="170" customFormat="1" ht="9.75" customHeight="1" thickBot="1" x14ac:dyDescent="0.25">
      <c r="A216" s="174"/>
      <c r="B216" s="174"/>
      <c r="C216" s="174"/>
      <c r="D216" s="174"/>
      <c r="E216" s="174"/>
      <c r="F216" s="166"/>
      <c r="G216" s="174"/>
      <c r="H216" s="174"/>
      <c r="I216" s="174"/>
      <c r="J216" s="175"/>
      <c r="K216" s="174"/>
      <c r="L216" s="174"/>
      <c r="M216" s="174"/>
      <c r="N216" s="174"/>
      <c r="O216" s="174"/>
      <c r="P216" s="174"/>
      <c r="Q216" s="174"/>
    </row>
    <row r="217" spans="1:17" s="170" customFormat="1" ht="15" customHeight="1" thickBot="1" x14ac:dyDescent="0.25">
      <c r="A217" s="174"/>
      <c r="B217" s="174" t="s">
        <v>379</v>
      </c>
      <c r="C217" s="174"/>
      <c r="D217" s="174"/>
      <c r="E217" s="167" t="s">
        <v>283</v>
      </c>
      <c r="F217" s="166"/>
      <c r="G217" s="174"/>
      <c r="H217" s="174"/>
      <c r="I217" s="174"/>
      <c r="J217" s="202"/>
      <c r="K217" s="174"/>
      <c r="L217" s="174"/>
      <c r="M217" s="174"/>
      <c r="N217" s="174"/>
      <c r="O217" s="174"/>
      <c r="P217" s="174"/>
      <c r="Q217" s="174"/>
    </row>
    <row r="218" spans="1:17" s="170" customFormat="1" ht="9.75" customHeight="1" thickBot="1" x14ac:dyDescent="0.25">
      <c r="A218" s="174"/>
      <c r="B218" s="174"/>
      <c r="C218" s="174"/>
      <c r="D218" s="174"/>
      <c r="E218" s="174"/>
      <c r="F218" s="166"/>
      <c r="G218" s="174"/>
      <c r="H218" s="174"/>
      <c r="I218" s="174"/>
      <c r="J218" s="175"/>
      <c r="K218" s="174"/>
      <c r="L218" s="174"/>
      <c r="M218" s="174"/>
      <c r="N218" s="174"/>
      <c r="O218" s="174"/>
      <c r="P218" s="174"/>
      <c r="Q218" s="174"/>
    </row>
    <row r="219" spans="1:17" s="170" customFormat="1" ht="15.75" customHeight="1" thickBot="1" x14ac:dyDescent="0.25">
      <c r="A219" s="174"/>
      <c r="B219" s="168" t="s">
        <v>332</v>
      </c>
      <c r="C219" s="165"/>
      <c r="D219" s="174"/>
      <c r="E219" s="174"/>
      <c r="F219" s="164" t="s">
        <v>274</v>
      </c>
      <c r="G219" s="174"/>
      <c r="H219" s="165"/>
      <c r="I219" s="165"/>
      <c r="J219" s="207"/>
      <c r="K219" s="143"/>
      <c r="L219" s="174"/>
      <c r="M219" s="174"/>
      <c r="N219" s="174"/>
      <c r="O219" s="174"/>
      <c r="P219" s="174"/>
      <c r="Q219" s="174"/>
    </row>
    <row r="220" spans="1:17" s="170" customFormat="1" ht="9" customHeight="1" thickBot="1" x14ac:dyDescent="0.25">
      <c r="A220" s="174"/>
      <c r="B220" s="168"/>
      <c r="C220" s="165"/>
      <c r="D220" s="164"/>
      <c r="E220" s="174"/>
      <c r="F220" s="165"/>
      <c r="G220" s="174"/>
      <c r="H220" s="165"/>
      <c r="I220" s="165"/>
      <c r="J220" s="174"/>
      <c r="K220" s="143"/>
      <c r="L220" s="174"/>
      <c r="M220" s="174"/>
      <c r="N220" s="174"/>
      <c r="O220" s="174"/>
      <c r="P220" s="174"/>
      <c r="Q220" s="174"/>
    </row>
    <row r="221" spans="1:17" s="170" customFormat="1" ht="15.75" customHeight="1" thickBot="1" x14ac:dyDescent="0.25">
      <c r="A221" s="174"/>
      <c r="B221" s="165"/>
      <c r="C221" s="164" t="s">
        <v>223</v>
      </c>
      <c r="D221" s="165"/>
      <c r="E221" s="165"/>
      <c r="F221" s="164" t="s">
        <v>247</v>
      </c>
      <c r="G221" s="165"/>
      <c r="H221" s="165"/>
      <c r="I221" s="165"/>
      <c r="J221" s="152"/>
      <c r="K221" s="152"/>
      <c r="L221" s="174"/>
      <c r="M221" s="174"/>
      <c r="N221" s="174"/>
      <c r="O221" s="174"/>
      <c r="P221" s="174"/>
      <c r="Q221" s="174"/>
    </row>
    <row r="222" spans="1:17" s="170" customFormat="1" ht="9.75" customHeight="1" thickBot="1" x14ac:dyDescent="0.25">
      <c r="A222" s="174"/>
      <c r="B222" s="165"/>
      <c r="C222" s="165"/>
      <c r="D222" s="164"/>
      <c r="E222" s="165"/>
      <c r="F222" s="204" t="s">
        <v>217</v>
      </c>
      <c r="G222" s="205" t="s">
        <v>218</v>
      </c>
      <c r="H222" s="204" t="s">
        <v>225</v>
      </c>
      <c r="I222" s="165"/>
      <c r="J222" s="165"/>
      <c r="K222" s="165"/>
      <c r="L222" s="174"/>
      <c r="M222" s="174"/>
      <c r="N222" s="174"/>
      <c r="O222" s="174"/>
      <c r="P222" s="174"/>
      <c r="Q222" s="174"/>
    </row>
    <row r="223" spans="1:17" s="170" customFormat="1" ht="15.75" customHeight="1" thickBot="1" x14ac:dyDescent="0.25">
      <c r="A223" s="174"/>
      <c r="B223" s="174"/>
      <c r="C223" s="164" t="s">
        <v>226</v>
      </c>
      <c r="D223" s="165"/>
      <c r="E223" s="174"/>
      <c r="F223" s="164" t="s">
        <v>284</v>
      </c>
      <c r="G223" s="165"/>
      <c r="H223" s="165"/>
      <c r="I223" s="165"/>
      <c r="J223" s="152"/>
      <c r="K223" s="152"/>
      <c r="L223" s="174"/>
      <c r="M223" s="174"/>
      <c r="N223" s="174"/>
      <c r="O223" s="174"/>
      <c r="P223" s="174"/>
      <c r="Q223" s="174"/>
    </row>
    <row r="224" spans="1:17" s="170" customFormat="1" ht="9.75" customHeight="1" x14ac:dyDescent="0.2">
      <c r="A224" s="174"/>
      <c r="B224" s="174"/>
      <c r="C224" s="174"/>
      <c r="D224" s="174"/>
      <c r="E224" s="174"/>
      <c r="F224" s="166" t="s">
        <v>285</v>
      </c>
      <c r="G224" s="166" t="s">
        <v>286</v>
      </c>
      <c r="H224" s="174"/>
      <c r="I224" s="174"/>
      <c r="J224" s="175"/>
      <c r="K224" s="174"/>
      <c r="L224" s="174"/>
      <c r="M224" s="174"/>
      <c r="N224" s="174"/>
      <c r="O224" s="174"/>
      <c r="P224" s="174"/>
      <c r="Q224" s="174"/>
    </row>
    <row r="225" spans="1:17" s="170" customFormat="1" ht="9.75" customHeight="1" thickBot="1" x14ac:dyDescent="0.25">
      <c r="A225" s="174"/>
      <c r="B225" s="174"/>
      <c r="C225" s="174"/>
      <c r="D225" s="174"/>
      <c r="E225" s="174"/>
      <c r="F225" s="166"/>
      <c r="G225" s="166"/>
      <c r="H225" s="174"/>
      <c r="I225" s="174"/>
      <c r="J225" s="175"/>
      <c r="K225" s="174"/>
      <c r="L225" s="174"/>
      <c r="M225" s="174"/>
      <c r="N225" s="174"/>
      <c r="O225" s="174"/>
      <c r="P225" s="174"/>
      <c r="Q225" s="174"/>
    </row>
    <row r="226" spans="1:17" s="170" customFormat="1" ht="15.75" customHeight="1" thickBot="1" x14ac:dyDescent="0.25">
      <c r="A226" s="174"/>
      <c r="B226" s="168" t="s">
        <v>380</v>
      </c>
      <c r="C226" s="174"/>
      <c r="D226" s="174"/>
      <c r="E226" s="174"/>
      <c r="F226" s="164" t="s">
        <v>288</v>
      </c>
      <c r="G226" s="174"/>
      <c r="H226" s="174"/>
      <c r="I226" s="174"/>
      <c r="J226" s="152"/>
      <c r="K226" s="174"/>
      <c r="L226" s="174"/>
      <c r="M226" s="174"/>
      <c r="N226" s="174"/>
      <c r="O226" s="174"/>
      <c r="P226" s="174"/>
      <c r="Q226" s="174"/>
    </row>
    <row r="227" spans="1:17" s="170" customFormat="1" ht="9" customHeight="1" thickBot="1" x14ac:dyDescent="0.25">
      <c r="A227" s="174"/>
      <c r="B227" s="174"/>
      <c r="C227" s="174"/>
      <c r="D227" s="174"/>
      <c r="E227" s="174"/>
      <c r="F227" s="174"/>
      <c r="G227" s="174"/>
      <c r="H227" s="174"/>
      <c r="I227" s="174"/>
      <c r="J227" s="172"/>
      <c r="K227" s="174"/>
      <c r="L227" s="174"/>
      <c r="M227" s="174"/>
      <c r="N227" s="143"/>
      <c r="O227" s="174"/>
      <c r="P227" s="174"/>
      <c r="Q227" s="174"/>
    </row>
    <row r="228" spans="1:17" s="170" customFormat="1" ht="15.75" customHeight="1" thickBot="1" x14ac:dyDescent="0.25">
      <c r="A228" s="174"/>
      <c r="B228" s="177" t="s">
        <v>381</v>
      </c>
      <c r="C228" s="174"/>
      <c r="D228" s="174"/>
      <c r="E228" s="174"/>
      <c r="F228" s="206" t="s">
        <v>287</v>
      </c>
      <c r="G228" s="174"/>
      <c r="H228" s="174"/>
      <c r="I228" s="174"/>
      <c r="J228" s="202"/>
      <c r="K228" s="174"/>
      <c r="L228" s="174"/>
      <c r="M228" s="174"/>
      <c r="N228" s="143"/>
      <c r="O228" s="174"/>
      <c r="P228" s="174"/>
      <c r="Q228" s="174"/>
    </row>
    <row r="229" spans="1:17" s="170" customFormat="1" ht="9" customHeight="1" thickBot="1" x14ac:dyDescent="0.25">
      <c r="A229" s="174"/>
      <c r="B229" s="168"/>
      <c r="C229" s="174"/>
      <c r="D229" s="174"/>
      <c r="E229" s="174"/>
      <c r="F229" s="174"/>
      <c r="G229" s="174"/>
      <c r="H229" s="174"/>
      <c r="I229" s="174"/>
      <c r="J229" s="172"/>
      <c r="K229" s="174"/>
      <c r="L229" s="174"/>
      <c r="M229" s="174"/>
      <c r="N229" s="143"/>
      <c r="O229" s="174"/>
      <c r="P229" s="174"/>
      <c r="Q229" s="174"/>
    </row>
    <row r="230" spans="1:17" s="170" customFormat="1" ht="15" customHeight="1" thickBot="1" x14ac:dyDescent="0.25">
      <c r="A230" s="164" t="s">
        <v>383</v>
      </c>
      <c r="B230" s="168"/>
      <c r="C230" s="174"/>
      <c r="D230" s="174"/>
      <c r="E230" s="174"/>
      <c r="F230" s="174"/>
      <c r="G230" s="174"/>
      <c r="H230" s="174"/>
      <c r="I230" s="174"/>
      <c r="J230" s="152"/>
      <c r="K230" s="174"/>
      <c r="L230" s="174"/>
      <c r="M230" s="174"/>
      <c r="N230" s="143"/>
      <c r="O230" s="174"/>
      <c r="P230" s="174"/>
      <c r="Q230" s="174"/>
    </row>
    <row r="231" spans="1:17" s="170" customFormat="1" ht="9" customHeight="1" thickBot="1" x14ac:dyDescent="0.25">
      <c r="A231" s="174"/>
      <c r="B231" s="168"/>
      <c r="C231" s="174"/>
      <c r="D231" s="174"/>
      <c r="E231" s="174"/>
      <c r="F231" s="174"/>
      <c r="G231" s="174"/>
      <c r="H231" s="174"/>
      <c r="I231" s="174"/>
      <c r="J231" s="172"/>
      <c r="K231" s="174"/>
      <c r="L231" s="174"/>
      <c r="M231" s="174"/>
      <c r="N231" s="143"/>
      <c r="O231" s="174"/>
      <c r="P231" s="174"/>
      <c r="Q231" s="174"/>
    </row>
    <row r="232" spans="1:17" s="170" customFormat="1" ht="15" customHeight="1" thickBot="1" x14ac:dyDescent="0.25">
      <c r="A232" s="164" t="s">
        <v>384</v>
      </c>
      <c r="B232" s="165"/>
      <c r="C232" s="165"/>
      <c r="D232" s="165"/>
      <c r="E232" s="165"/>
      <c r="F232" s="165"/>
      <c r="G232" s="165"/>
      <c r="H232" s="165" t="s">
        <v>162</v>
      </c>
      <c r="I232" s="165"/>
      <c r="J232" s="152"/>
      <c r="K232" s="174"/>
      <c r="L232" s="174"/>
      <c r="M232" s="174"/>
      <c r="N232" s="143"/>
      <c r="O232" s="174"/>
      <c r="P232" s="174"/>
      <c r="Q232" s="174"/>
    </row>
    <row r="233" spans="1:17" s="170" customFormat="1" ht="9" customHeight="1" thickBot="1" x14ac:dyDescent="0.25">
      <c r="A233" s="164"/>
      <c r="B233" s="165"/>
      <c r="C233" s="165"/>
      <c r="D233" s="165"/>
      <c r="E233" s="165"/>
      <c r="F233" s="165"/>
      <c r="G233" s="165"/>
      <c r="H233" s="165"/>
      <c r="I233" s="165"/>
      <c r="J233" s="143"/>
      <c r="K233" s="174"/>
      <c r="L233" s="174"/>
      <c r="M233" s="174"/>
      <c r="N233" s="143"/>
      <c r="O233" s="174"/>
      <c r="P233" s="174"/>
      <c r="Q233" s="174"/>
    </row>
    <row r="234" spans="1:17" s="170" customFormat="1" ht="15" customHeight="1" thickBot="1" x14ac:dyDescent="0.25">
      <c r="A234" s="168" t="s">
        <v>385</v>
      </c>
      <c r="B234" s="165"/>
      <c r="C234" s="165"/>
      <c r="D234" s="165"/>
      <c r="E234" s="165"/>
      <c r="F234" s="165"/>
      <c r="G234" s="165"/>
      <c r="H234" s="165"/>
      <c r="I234" s="165"/>
      <c r="J234" s="152"/>
      <c r="K234" s="174"/>
      <c r="L234" s="174"/>
      <c r="M234" s="174"/>
      <c r="N234" s="143"/>
      <c r="O234" s="174"/>
      <c r="P234" s="174"/>
      <c r="Q234" s="174"/>
    </row>
    <row r="235" spans="1:17" s="170" customFormat="1" ht="9" customHeight="1" thickBot="1" x14ac:dyDescent="0.25">
      <c r="A235" s="168"/>
      <c r="B235" s="165"/>
      <c r="C235" s="165"/>
      <c r="D235" s="165"/>
      <c r="E235" s="165"/>
      <c r="F235" s="165"/>
      <c r="G235" s="165"/>
      <c r="H235" s="165"/>
      <c r="I235" s="165"/>
      <c r="J235" s="143"/>
      <c r="K235" s="174"/>
      <c r="L235" s="174"/>
      <c r="M235" s="174"/>
      <c r="N235" s="143"/>
      <c r="O235" s="174"/>
      <c r="P235" s="174"/>
      <c r="Q235" s="174"/>
    </row>
    <row r="236" spans="1:17" s="170" customFormat="1" ht="15" customHeight="1" thickBot="1" x14ac:dyDescent="0.25">
      <c r="A236" s="168" t="s">
        <v>386</v>
      </c>
      <c r="B236" s="165"/>
      <c r="C236" s="165"/>
      <c r="D236" s="165"/>
      <c r="E236" s="165"/>
      <c r="F236" s="165"/>
      <c r="G236" s="165"/>
      <c r="H236" s="165"/>
      <c r="I236" s="165"/>
      <c r="J236" s="152"/>
      <c r="K236" s="174"/>
      <c r="L236" s="174"/>
      <c r="M236" s="174"/>
      <c r="N236" s="143"/>
      <c r="O236" s="174"/>
      <c r="P236" s="174"/>
      <c r="Q236" s="174"/>
    </row>
    <row r="237" spans="1:17" s="170" customFormat="1" ht="9" customHeight="1" thickBot="1" x14ac:dyDescent="0.25">
      <c r="A237" s="168"/>
      <c r="B237" s="165"/>
      <c r="C237" s="165"/>
      <c r="D237" s="165"/>
      <c r="E237" s="165"/>
      <c r="F237" s="165"/>
      <c r="G237" s="165"/>
      <c r="H237" s="165"/>
      <c r="I237" s="165"/>
      <c r="J237" s="143"/>
      <c r="K237" s="174"/>
      <c r="L237" s="174"/>
      <c r="M237" s="174"/>
      <c r="N237" s="143"/>
      <c r="O237" s="174"/>
      <c r="P237" s="174"/>
      <c r="Q237" s="174"/>
    </row>
    <row r="238" spans="1:17" s="170" customFormat="1" ht="15" customHeight="1" thickBot="1" x14ac:dyDescent="0.25">
      <c r="A238" s="168" t="s">
        <v>387</v>
      </c>
      <c r="B238" s="165"/>
      <c r="C238" s="165"/>
      <c r="D238" s="165"/>
      <c r="E238" s="165"/>
      <c r="F238" s="165"/>
      <c r="G238" s="165"/>
      <c r="H238" s="165"/>
      <c r="I238" s="165"/>
      <c r="J238" s="152"/>
      <c r="K238" s="174"/>
      <c r="L238" s="174"/>
      <c r="M238" s="174"/>
      <c r="N238" s="143"/>
      <c r="O238" s="174"/>
      <c r="P238" s="174"/>
      <c r="Q238" s="174"/>
    </row>
    <row r="239" spans="1:17" s="170" customFormat="1" ht="9" customHeight="1" x14ac:dyDescent="0.2">
      <c r="A239" s="174"/>
      <c r="B239" s="168"/>
      <c r="C239" s="174"/>
      <c r="D239" s="174"/>
      <c r="E239" s="174"/>
      <c r="F239" s="174"/>
      <c r="G239" s="174"/>
      <c r="H239" s="174"/>
      <c r="I239" s="174"/>
      <c r="J239" s="172"/>
      <c r="K239" s="174"/>
      <c r="L239" s="174"/>
      <c r="M239" s="174"/>
      <c r="N239" s="143"/>
      <c r="O239" s="174"/>
      <c r="P239" s="174"/>
      <c r="Q239" s="174"/>
    </row>
    <row r="240" spans="1:17" s="170" customFormat="1" ht="15.75" customHeight="1" thickBot="1" x14ac:dyDescent="0.3">
      <c r="A240" s="178" t="s">
        <v>289</v>
      </c>
      <c r="B240" s="174"/>
      <c r="C240" s="174"/>
      <c r="D240" s="174"/>
      <c r="E240" s="174"/>
      <c r="F240" s="174"/>
      <c r="G240" s="174"/>
      <c r="H240" s="174"/>
      <c r="I240" s="174"/>
      <c r="J240" s="175"/>
      <c r="K240" s="174"/>
      <c r="L240" s="174"/>
      <c r="M240" s="174"/>
      <c r="N240" s="174"/>
      <c r="O240" s="174"/>
      <c r="P240" s="174"/>
      <c r="Q240" s="174"/>
    </row>
    <row r="241" spans="1:17" s="170" customFormat="1" ht="15.75" customHeight="1" thickBot="1" x14ac:dyDescent="0.25">
      <c r="A241" s="174"/>
      <c r="B241" s="174" t="s">
        <v>388</v>
      </c>
      <c r="C241" s="174"/>
      <c r="D241" s="174"/>
      <c r="E241" s="174"/>
      <c r="F241" s="164" t="s">
        <v>238</v>
      </c>
      <c r="G241" s="174"/>
      <c r="H241" s="174"/>
      <c r="I241" s="174"/>
      <c r="J241" s="202"/>
      <c r="K241" s="174"/>
      <c r="L241" s="174"/>
      <c r="M241" s="174"/>
      <c r="N241" s="174"/>
      <c r="O241" s="174"/>
      <c r="P241" s="174"/>
      <c r="Q241" s="174"/>
    </row>
    <row r="242" spans="1:17" s="170" customFormat="1" ht="9" customHeight="1" thickBot="1" x14ac:dyDescent="0.25">
      <c r="A242" s="174"/>
      <c r="B242" s="174"/>
      <c r="C242" s="174"/>
      <c r="D242" s="174"/>
      <c r="E242" s="174"/>
      <c r="F242" s="174"/>
      <c r="G242" s="174"/>
      <c r="H242" s="174"/>
      <c r="I242" s="174"/>
      <c r="J242" s="175"/>
      <c r="K242" s="174"/>
      <c r="L242" s="174"/>
      <c r="M242" s="174"/>
      <c r="N242" s="174"/>
      <c r="O242" s="174" t="s">
        <v>163</v>
      </c>
      <c r="P242" s="174"/>
      <c r="Q242" s="174"/>
    </row>
    <row r="243" spans="1:17" s="170" customFormat="1" ht="15.75" customHeight="1" thickBot="1" x14ac:dyDescent="0.25">
      <c r="A243" s="174"/>
      <c r="B243" s="174" t="s">
        <v>389</v>
      </c>
      <c r="C243" s="174"/>
      <c r="D243" s="174"/>
      <c r="E243" s="174"/>
      <c r="F243" s="164" t="s">
        <v>167</v>
      </c>
      <c r="G243" s="174"/>
      <c r="H243" s="174"/>
      <c r="I243" s="174"/>
      <c r="J243" s="202"/>
      <c r="K243" s="174"/>
      <c r="L243" s="174"/>
      <c r="M243" s="174"/>
      <c r="N243" s="174"/>
      <c r="O243" s="174"/>
      <c r="P243" s="174"/>
      <c r="Q243" s="174"/>
    </row>
    <row r="244" spans="1:17" s="170" customFormat="1" ht="15" customHeight="1" x14ac:dyDescent="0.2">
      <c r="A244" s="174"/>
      <c r="B244" s="174"/>
      <c r="C244" s="174"/>
      <c r="D244" s="174"/>
      <c r="E244" s="174"/>
      <c r="F244" s="164"/>
      <c r="G244" s="174"/>
      <c r="H244" s="174"/>
      <c r="I244" s="174"/>
      <c r="J244" s="172"/>
      <c r="K244" s="174"/>
      <c r="L244" s="174"/>
      <c r="M244" s="174"/>
      <c r="N244" s="174"/>
      <c r="O244" s="174"/>
      <c r="P244" s="174"/>
      <c r="Q244" s="174"/>
    </row>
    <row r="245" spans="1:17" ht="15" x14ac:dyDescent="0.2">
      <c r="A245" s="138"/>
      <c r="I245" s="138"/>
      <c r="J245" s="132"/>
    </row>
    <row r="246" spans="1:17" ht="15.75" thickBot="1" x14ac:dyDescent="0.25">
      <c r="A246" s="138"/>
      <c r="I246" s="138"/>
      <c r="J246" s="132"/>
    </row>
    <row r="247" spans="1:17" ht="15.75" thickBot="1" x14ac:dyDescent="0.25">
      <c r="C247" s="138" t="s">
        <v>390</v>
      </c>
      <c r="I247" s="138">
        <v>0.1</v>
      </c>
      <c r="J247" s="140">
        <f>SUM(J189,J191,J193,J195,J197,J199,J201,J203,J207,J210,J213,J215,J217,J219,J221,J223,J226,J228,J230,J232,J234,J236,J238,I244, J241,J243)</f>
        <v>0</v>
      </c>
      <c r="O247" s="131">
        <f>PRODUCT(I247,J247)</f>
        <v>0</v>
      </c>
    </row>
    <row r="248" spans="1:17" x14ac:dyDescent="0.2">
      <c r="C248" s="134" t="s">
        <v>391</v>
      </c>
    </row>
  </sheetData>
  <pageMargins left="0.7" right="0.36" top="0" bottom="0" header="0.3" footer="0.3"/>
  <pageSetup scale="72" orientation="portrait" r:id="rId1"/>
  <rowBreaks count="3" manualBreakCount="3">
    <brk id="64" min="1" max="16" man="1"/>
    <brk id="127" min="1" max="16" man="1"/>
    <brk id="183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Normal="100" zoomScaleSheetLayoutView="100" workbookViewId="0">
      <selection activeCell="I104" sqref="I104"/>
    </sheetView>
  </sheetViews>
  <sheetFormatPr defaultColWidth="9.140625" defaultRowHeight="15" x14ac:dyDescent="0.25"/>
  <cols>
    <col min="1" max="6" width="9.140625" style="2"/>
    <col min="7" max="7" width="11.85546875" style="2" customWidth="1"/>
    <col min="8" max="8" width="9.140625" style="2"/>
    <col min="9" max="9" width="17.42578125" style="2" customWidth="1"/>
    <col min="10" max="16384" width="9.140625" style="2"/>
  </cols>
  <sheetData>
    <row r="1" spans="1:11" ht="15.75" x14ac:dyDescent="0.25">
      <c r="A1" s="240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1"/>
    </row>
    <row r="2" spans="1:11" ht="15.75" x14ac:dyDescent="0.25">
      <c r="A2" s="3"/>
      <c r="B2" s="3"/>
      <c r="C2" s="3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/>
      <c r="B3" s="4"/>
      <c r="C3" s="4"/>
      <c r="D3" s="4"/>
      <c r="E3" s="1"/>
      <c r="F3" s="1"/>
      <c r="G3" s="1"/>
      <c r="H3" s="1"/>
      <c r="I3" s="1"/>
      <c r="J3" s="1"/>
      <c r="K3" s="1"/>
    </row>
    <row r="4" spans="1:11" x14ac:dyDescent="0.25">
      <c r="A4" s="5"/>
      <c r="B4" s="5"/>
      <c r="C4" s="5"/>
      <c r="D4" s="5"/>
      <c r="E4" s="6"/>
      <c r="F4" s="7"/>
      <c r="G4" s="6"/>
      <c r="H4" s="7"/>
      <c r="I4" s="7"/>
      <c r="J4" s="7"/>
      <c r="K4" s="7"/>
    </row>
    <row r="5" spans="1:11" x14ac:dyDescent="0.25">
      <c r="A5" s="8"/>
      <c r="B5" s="8"/>
      <c r="C5" s="8"/>
      <c r="D5" s="8"/>
      <c r="E5" s="9"/>
      <c r="F5" s="10"/>
      <c r="G5" s="9"/>
      <c r="H5" s="10"/>
      <c r="I5" s="10"/>
      <c r="J5" s="11"/>
      <c r="K5" s="10"/>
    </row>
    <row r="6" spans="1:11" ht="15.75" x14ac:dyDescent="0.25">
      <c r="A6" s="12" t="s">
        <v>1</v>
      </c>
      <c r="B6" s="13"/>
      <c r="C6" s="14"/>
      <c r="D6" s="14"/>
      <c r="E6" s="14"/>
      <c r="F6" s="14"/>
      <c r="G6" s="14" t="s">
        <v>2</v>
      </c>
      <c r="H6" s="14"/>
      <c r="I6" s="14"/>
      <c r="J6" s="14"/>
      <c r="K6" s="1"/>
    </row>
    <row r="7" spans="1:11" ht="15.75" x14ac:dyDescent="0.25">
      <c r="A7" s="4"/>
      <c r="B7" s="4"/>
      <c r="C7" s="1"/>
      <c r="D7" s="1"/>
      <c r="E7" s="1"/>
      <c r="F7" s="1"/>
      <c r="G7" s="1"/>
      <c r="H7" s="1"/>
      <c r="I7" s="1"/>
      <c r="J7" s="1"/>
      <c r="K7" s="1"/>
    </row>
    <row r="8" spans="1:11" ht="15" customHeight="1" x14ac:dyDescent="0.25">
      <c r="A8" s="15" t="s">
        <v>3</v>
      </c>
      <c r="B8" s="16"/>
      <c r="C8" s="16"/>
      <c r="D8" s="16"/>
      <c r="E8" s="16"/>
      <c r="F8" s="16"/>
      <c r="G8" s="16"/>
      <c r="H8" s="16"/>
      <c r="I8" s="16"/>
      <c r="J8" s="17"/>
      <c r="K8" s="10"/>
    </row>
    <row r="9" spans="1:11" x14ac:dyDescent="0.25">
      <c r="A9" s="18" t="s">
        <v>4</v>
      </c>
      <c r="B9" s="10"/>
      <c r="C9" s="10"/>
      <c r="D9" s="10"/>
      <c r="I9" s="10"/>
      <c r="J9" s="9"/>
      <c r="K9" s="10"/>
    </row>
    <row r="10" spans="1:11" x14ac:dyDescent="0.25">
      <c r="A10" s="18" t="s">
        <v>5</v>
      </c>
      <c r="B10" s="10"/>
      <c r="C10" s="10"/>
      <c r="D10" s="10"/>
      <c r="I10" s="10"/>
      <c r="J10" s="9"/>
      <c r="K10" s="10"/>
    </row>
    <row r="11" spans="1:11" x14ac:dyDescent="0.25">
      <c r="A11" s="18" t="s">
        <v>6</v>
      </c>
      <c r="B11" s="10"/>
      <c r="C11" s="10"/>
      <c r="D11" s="10"/>
      <c r="I11" s="10"/>
      <c r="J11" s="9"/>
      <c r="K11" s="10"/>
    </row>
    <row r="12" spans="1:11" x14ac:dyDescent="0.25">
      <c r="A12" s="18"/>
      <c r="B12" s="10"/>
      <c r="C12" s="10"/>
      <c r="D12" s="10"/>
      <c r="J12" s="9"/>
      <c r="K12" s="10"/>
    </row>
    <row r="13" spans="1:11" x14ac:dyDescent="0.25">
      <c r="A13" s="19" t="s">
        <v>7</v>
      </c>
      <c r="B13" s="20"/>
      <c r="C13" s="21"/>
      <c r="D13" s="21"/>
      <c r="E13" s="21"/>
      <c r="F13" s="22"/>
      <c r="G13" s="23" t="s">
        <v>8</v>
      </c>
      <c r="H13" s="24" t="s">
        <v>9</v>
      </c>
      <c r="I13" s="25"/>
      <c r="J13" s="9"/>
      <c r="K13" s="10"/>
    </row>
    <row r="14" spans="1:11" x14ac:dyDescent="0.25">
      <c r="A14" s="26" t="s">
        <v>10</v>
      </c>
      <c r="B14" s="27"/>
      <c r="C14" s="28" t="s">
        <v>10</v>
      </c>
      <c r="D14" s="29"/>
      <c r="E14" s="29"/>
      <c r="F14" s="30"/>
      <c r="G14" s="31"/>
      <c r="H14" s="32">
        <v>-2</v>
      </c>
      <c r="I14" s="33"/>
      <c r="J14" s="9"/>
      <c r="K14" s="10"/>
    </row>
    <row r="15" spans="1:11" x14ac:dyDescent="0.25">
      <c r="A15" s="26" t="s">
        <v>11</v>
      </c>
      <c r="B15" s="27"/>
      <c r="C15" s="28" t="s">
        <v>12</v>
      </c>
      <c r="D15" s="29"/>
      <c r="E15" s="29"/>
      <c r="F15" s="30"/>
      <c r="G15" s="31"/>
      <c r="H15" s="34" t="s">
        <v>13</v>
      </c>
      <c r="I15" s="35"/>
      <c r="J15" s="9"/>
      <c r="K15" s="10"/>
    </row>
    <row r="16" spans="1:11" ht="15.75" thickBot="1" x14ac:dyDescent="0.3">
      <c r="A16" s="26" t="s">
        <v>14</v>
      </c>
      <c r="B16" s="27"/>
      <c r="C16" s="28" t="s">
        <v>15</v>
      </c>
      <c r="D16" s="29"/>
      <c r="E16" s="29"/>
      <c r="F16" s="30"/>
      <c r="G16" s="31"/>
      <c r="H16" s="36" t="s">
        <v>16</v>
      </c>
      <c r="I16" s="37"/>
      <c r="J16" s="9"/>
      <c r="K16" s="10"/>
    </row>
    <row r="17" spans="1:11" ht="15.75" thickBot="1" x14ac:dyDescent="0.3">
      <c r="A17" s="38"/>
      <c r="B17" s="39"/>
      <c r="C17" s="39" t="s">
        <v>17</v>
      </c>
      <c r="D17" s="39"/>
      <c r="E17" s="39"/>
      <c r="F17" s="39" t="s">
        <v>18</v>
      </c>
      <c r="G17" s="10"/>
      <c r="H17" s="39"/>
      <c r="I17" s="40"/>
      <c r="J17" s="9"/>
      <c r="K17" s="10"/>
    </row>
    <row r="18" spans="1:11" x14ac:dyDescent="0.25">
      <c r="A18" s="38"/>
      <c r="B18" s="39"/>
      <c r="C18" s="39"/>
      <c r="D18" s="39"/>
      <c r="E18" s="39"/>
      <c r="F18" s="39"/>
      <c r="G18" s="10"/>
      <c r="H18" s="39"/>
      <c r="I18" s="9"/>
      <c r="J18" s="9"/>
      <c r="K18" s="10"/>
    </row>
    <row r="19" spans="1:11" ht="15" customHeight="1" x14ac:dyDescent="0.25">
      <c r="A19" s="242" t="s">
        <v>19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41"/>
    </row>
    <row r="20" spans="1:11" ht="15.75" thickBot="1" x14ac:dyDescent="0.3">
      <c r="A20" s="10" t="s">
        <v>20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.75" thickBot="1" x14ac:dyDescent="0.3">
      <c r="A21" s="42" t="s">
        <v>21</v>
      </c>
      <c r="B21" s="43"/>
      <c r="C21" s="43"/>
      <c r="D21" s="23" t="s">
        <v>22</v>
      </c>
      <c r="E21" s="10"/>
      <c r="F21" s="39" t="s">
        <v>23</v>
      </c>
      <c r="G21" s="10"/>
      <c r="H21" s="10"/>
      <c r="I21" s="40"/>
      <c r="K21" s="10"/>
    </row>
    <row r="22" spans="1:11" x14ac:dyDescent="0.25">
      <c r="A22" s="44"/>
      <c r="B22" s="9"/>
      <c r="C22" s="9">
        <v>0</v>
      </c>
      <c r="D22" s="45">
        <v>0</v>
      </c>
      <c r="E22" s="10"/>
      <c r="F22" s="10"/>
      <c r="G22" s="10"/>
      <c r="H22" s="10"/>
      <c r="I22" s="10"/>
      <c r="J22" s="10"/>
      <c r="K22" s="10"/>
    </row>
    <row r="23" spans="1:11" x14ac:dyDescent="0.25">
      <c r="A23" s="46"/>
      <c r="B23" s="43"/>
      <c r="C23" s="47" t="s">
        <v>24</v>
      </c>
      <c r="D23" s="31">
        <v>3</v>
      </c>
      <c r="E23" s="10"/>
      <c r="F23" s="10"/>
      <c r="G23" s="10"/>
      <c r="H23" s="10"/>
      <c r="I23" s="10"/>
      <c r="J23" s="10"/>
      <c r="K23" s="10"/>
    </row>
    <row r="24" spans="1:11" x14ac:dyDescent="0.25">
      <c r="A24" s="48"/>
      <c r="B24" s="49"/>
      <c r="C24" s="50" t="s">
        <v>25</v>
      </c>
      <c r="D24" s="51">
        <v>5</v>
      </c>
      <c r="E24" s="52"/>
      <c r="F24" s="52"/>
      <c r="G24" s="10"/>
      <c r="H24" s="10"/>
      <c r="I24" s="10"/>
      <c r="J24" s="11"/>
      <c r="K24" s="10"/>
    </row>
    <row r="25" spans="1:11" x14ac:dyDescent="0.25">
      <c r="A25" s="10"/>
      <c r="B25" s="10"/>
      <c r="C25" s="10"/>
      <c r="D25" s="10"/>
      <c r="E25" s="10"/>
      <c r="F25" s="10"/>
      <c r="G25" s="10"/>
      <c r="H25" s="10"/>
      <c r="I25" s="9"/>
      <c r="J25" s="10"/>
      <c r="K25" s="10"/>
    </row>
    <row r="26" spans="1:11" x14ac:dyDescent="0.25">
      <c r="A26" s="10"/>
      <c r="B26" s="10"/>
      <c r="C26" s="10"/>
      <c r="D26" s="10"/>
      <c r="E26" s="10"/>
      <c r="F26" s="10"/>
      <c r="G26" s="10"/>
      <c r="H26" s="10"/>
      <c r="I26" s="9"/>
      <c r="J26" s="10"/>
      <c r="K26" s="10"/>
    </row>
    <row r="27" spans="1:11" x14ac:dyDescent="0.25">
      <c r="A27" s="10"/>
      <c r="B27" s="10"/>
      <c r="C27" s="10"/>
      <c r="D27" s="10"/>
      <c r="E27" s="10"/>
      <c r="F27" s="10"/>
      <c r="G27" s="10"/>
      <c r="H27" s="10"/>
      <c r="I27" s="9"/>
      <c r="J27" s="10"/>
      <c r="K27" s="10"/>
    </row>
    <row r="28" spans="1:11" x14ac:dyDescent="0.25">
      <c r="A28" s="242" t="s">
        <v>26</v>
      </c>
      <c r="B28" s="242"/>
      <c r="C28" s="242"/>
      <c r="D28" s="242"/>
      <c r="E28" s="242"/>
      <c r="F28" s="242"/>
      <c r="G28" s="242"/>
      <c r="H28" s="242"/>
      <c r="I28" s="242"/>
      <c r="J28" s="242"/>
      <c r="K28" s="41"/>
    </row>
    <row r="29" spans="1:11" x14ac:dyDescent="0.25">
      <c r="A29" s="10" t="s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 thickBot="1" x14ac:dyDescent="0.3">
      <c r="A30" s="18"/>
      <c r="B30" s="18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 thickBot="1" x14ac:dyDescent="0.3">
      <c r="A31" s="42" t="s">
        <v>21</v>
      </c>
      <c r="B31" s="43"/>
      <c r="C31" s="43"/>
      <c r="D31" s="23" t="s">
        <v>22</v>
      </c>
      <c r="E31" s="10"/>
      <c r="F31" s="39" t="s">
        <v>28</v>
      </c>
      <c r="G31" s="10"/>
      <c r="H31" s="10"/>
      <c r="I31" s="53"/>
      <c r="K31" s="10"/>
    </row>
    <row r="32" spans="1:11" x14ac:dyDescent="0.25">
      <c r="A32" s="44"/>
      <c r="B32" s="9"/>
      <c r="C32" s="9">
        <v>3</v>
      </c>
      <c r="D32" s="45">
        <v>1</v>
      </c>
      <c r="E32" s="10"/>
      <c r="F32" s="10"/>
      <c r="G32" s="10"/>
      <c r="H32" s="10"/>
      <c r="I32" s="10"/>
      <c r="J32" s="10"/>
      <c r="K32" s="10"/>
    </row>
    <row r="33" spans="1:11" x14ac:dyDescent="0.25">
      <c r="A33" s="46"/>
      <c r="B33" s="43"/>
      <c r="C33" s="43">
        <v>4</v>
      </c>
      <c r="D33" s="31">
        <v>2</v>
      </c>
      <c r="E33" s="10"/>
      <c r="F33" s="10"/>
      <c r="G33" s="10"/>
      <c r="H33" s="10"/>
      <c r="I33" s="10"/>
      <c r="J33" s="10"/>
      <c r="K33" s="10"/>
    </row>
    <row r="34" spans="1:11" x14ac:dyDescent="0.25">
      <c r="A34" s="46"/>
      <c r="B34" s="43"/>
      <c r="C34" s="43"/>
      <c r="D34" s="31"/>
      <c r="E34" s="10"/>
      <c r="F34" s="10"/>
      <c r="G34" s="9"/>
      <c r="H34" s="10"/>
      <c r="I34" s="10"/>
      <c r="J34" s="10"/>
      <c r="K34" s="10"/>
    </row>
    <row r="35" spans="1:11" x14ac:dyDescent="0.25">
      <c r="A35" s="48"/>
      <c r="B35" s="49"/>
      <c r="C35" s="50"/>
      <c r="D35" s="51"/>
      <c r="E35" s="52"/>
      <c r="F35" s="52"/>
      <c r="G35" s="10"/>
      <c r="H35" s="10"/>
      <c r="I35" s="10"/>
      <c r="J35" s="11"/>
      <c r="K35" s="10"/>
    </row>
    <row r="36" spans="1:11" x14ac:dyDescent="0.25">
      <c r="A36" s="46"/>
      <c r="B36" s="43"/>
      <c r="C36" s="54"/>
      <c r="D36" s="31"/>
      <c r="E36" s="10"/>
      <c r="F36" s="10"/>
      <c r="G36" s="10"/>
      <c r="H36" s="10"/>
      <c r="I36" s="9"/>
      <c r="J36" s="10"/>
      <c r="K36" s="10"/>
    </row>
    <row r="37" spans="1:11" x14ac:dyDescent="0.25">
      <c r="A37" s="9"/>
      <c r="B37" s="9"/>
      <c r="C37" s="9"/>
      <c r="D37" s="9"/>
      <c r="E37" s="10"/>
      <c r="F37" s="10"/>
      <c r="G37" s="10"/>
      <c r="H37" s="10"/>
      <c r="I37" s="9"/>
      <c r="J37" s="10"/>
      <c r="K37" s="10"/>
    </row>
    <row r="38" spans="1:11" x14ac:dyDescent="0.25">
      <c r="A38" s="9"/>
      <c r="B38" s="9"/>
      <c r="C38" s="9"/>
      <c r="D38" s="9"/>
      <c r="E38" s="10"/>
      <c r="F38" s="10"/>
      <c r="G38" s="10"/>
      <c r="H38" s="10"/>
      <c r="I38" s="9"/>
      <c r="J38" s="10"/>
      <c r="K38" s="10"/>
    </row>
    <row r="39" spans="1:11" x14ac:dyDescent="0.25">
      <c r="A39" s="242" t="s">
        <v>29</v>
      </c>
      <c r="B39" s="242"/>
      <c r="C39" s="242"/>
      <c r="D39" s="242"/>
      <c r="E39" s="242"/>
      <c r="F39" s="242"/>
      <c r="G39" s="242"/>
      <c r="H39" s="242"/>
      <c r="I39" s="242"/>
      <c r="J39" s="242"/>
      <c r="K39" s="41"/>
    </row>
    <row r="40" spans="1:11" ht="16.5" customHeight="1" x14ac:dyDescent="0.25">
      <c r="A40" s="243" t="s">
        <v>30</v>
      </c>
      <c r="B40" s="243"/>
      <c r="C40" s="243"/>
      <c r="D40" s="243"/>
      <c r="E40" s="243"/>
      <c r="F40" s="243"/>
      <c r="G40" s="243"/>
      <c r="H40" s="243"/>
      <c r="I40" s="243"/>
      <c r="J40" s="55"/>
      <c r="K40" s="41"/>
    </row>
    <row r="41" spans="1:11" x14ac:dyDescent="0.25">
      <c r="A41" s="18" t="s">
        <v>31</v>
      </c>
      <c r="B41" s="18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5.75" thickBot="1" x14ac:dyDescent="0.3">
      <c r="A42" s="18"/>
      <c r="B42" s="18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5.75" thickBot="1" x14ac:dyDescent="0.3">
      <c r="A43" s="42" t="s">
        <v>21</v>
      </c>
      <c r="B43" s="43"/>
      <c r="C43" s="43"/>
      <c r="D43" s="23" t="s">
        <v>22</v>
      </c>
      <c r="E43" s="10"/>
      <c r="F43" s="39" t="s">
        <v>32</v>
      </c>
      <c r="G43" s="10"/>
      <c r="H43" s="10"/>
      <c r="I43" s="40"/>
      <c r="K43" s="10"/>
    </row>
    <row r="44" spans="1:11" x14ac:dyDescent="0.25">
      <c r="A44" s="44"/>
      <c r="B44" s="9"/>
      <c r="C44" s="9">
        <v>0</v>
      </c>
      <c r="D44" s="45">
        <v>0</v>
      </c>
      <c r="E44" s="10"/>
      <c r="F44" s="10"/>
      <c r="G44" s="10"/>
      <c r="H44" s="10"/>
      <c r="I44" s="10"/>
      <c r="J44" s="10"/>
      <c r="K44" s="10"/>
    </row>
    <row r="45" spans="1:11" x14ac:dyDescent="0.25">
      <c r="A45" s="44"/>
      <c r="B45" s="9"/>
      <c r="C45" s="9">
        <v>1</v>
      </c>
      <c r="D45" s="45">
        <v>1</v>
      </c>
      <c r="E45" s="10"/>
      <c r="F45" s="10"/>
      <c r="G45" s="10"/>
      <c r="H45" s="10"/>
      <c r="I45" s="10"/>
      <c r="J45" s="10"/>
      <c r="K45" s="10"/>
    </row>
    <row r="46" spans="1:11" x14ac:dyDescent="0.25">
      <c r="A46" s="46"/>
      <c r="B46" s="43"/>
      <c r="C46" s="43">
        <v>2</v>
      </c>
      <c r="D46" s="31">
        <v>2</v>
      </c>
      <c r="E46" s="10"/>
      <c r="F46" s="10"/>
      <c r="G46" s="10"/>
      <c r="H46" s="10"/>
      <c r="I46" s="10"/>
      <c r="J46" s="10"/>
      <c r="K46" s="10"/>
    </row>
    <row r="47" spans="1:11" x14ac:dyDescent="0.25">
      <c r="A47" s="46"/>
      <c r="B47" s="43"/>
      <c r="C47" s="43">
        <v>3</v>
      </c>
      <c r="D47" s="31">
        <v>3</v>
      </c>
      <c r="E47" s="10"/>
      <c r="F47" s="10"/>
      <c r="G47" s="9"/>
      <c r="H47" s="10"/>
      <c r="I47" s="10"/>
      <c r="J47" s="10"/>
      <c r="K47" s="10"/>
    </row>
    <row r="48" spans="1:11" x14ac:dyDescent="0.25">
      <c r="A48" s="48"/>
      <c r="B48" s="49"/>
      <c r="C48" s="50" t="s">
        <v>33</v>
      </c>
      <c r="D48" s="56">
        <v>4</v>
      </c>
      <c r="E48" s="52"/>
      <c r="F48" s="52"/>
      <c r="G48" s="10"/>
      <c r="H48" s="10"/>
      <c r="I48" s="10"/>
      <c r="J48" s="11"/>
      <c r="K48" s="10"/>
    </row>
    <row r="49" spans="1:11" x14ac:dyDescent="0.25">
      <c r="A49" s="9"/>
      <c r="B49" s="9"/>
      <c r="C49" s="57"/>
      <c r="D49" s="9"/>
      <c r="E49" s="52"/>
      <c r="F49" s="52"/>
      <c r="G49" s="10"/>
      <c r="H49" s="10"/>
      <c r="I49" s="10"/>
      <c r="J49" s="11"/>
      <c r="K49" s="10"/>
    </row>
    <row r="50" spans="1:11" x14ac:dyDescent="0.25">
      <c r="A50" s="10"/>
      <c r="B50" s="10"/>
      <c r="C50" s="10"/>
      <c r="D50" s="10"/>
      <c r="E50" s="10"/>
      <c r="F50" s="10"/>
      <c r="G50" s="10"/>
      <c r="H50" s="10"/>
      <c r="I50" s="9"/>
      <c r="J50" s="11"/>
      <c r="K50" s="10"/>
    </row>
    <row r="51" spans="1:11" ht="15.75" x14ac:dyDescent="0.25">
      <c r="A51" s="12" t="s">
        <v>34</v>
      </c>
      <c r="B51" s="13"/>
      <c r="C51" s="14"/>
      <c r="D51" s="14"/>
      <c r="E51" s="14"/>
      <c r="F51" s="14"/>
      <c r="G51" s="14" t="s">
        <v>2</v>
      </c>
      <c r="H51" s="58"/>
      <c r="I51" s="14"/>
      <c r="J51" s="14"/>
      <c r="K51" s="1"/>
    </row>
    <row r="52" spans="1:11" x14ac:dyDescent="0.25">
      <c r="A52" s="239" t="s">
        <v>35</v>
      </c>
      <c r="B52" s="239"/>
      <c r="C52" s="239"/>
      <c r="D52" s="239"/>
      <c r="E52" s="239"/>
      <c r="F52" s="239"/>
      <c r="G52" s="239"/>
      <c r="H52" s="239"/>
      <c r="I52" s="239"/>
      <c r="J52" s="239"/>
      <c r="K52" s="10"/>
    </row>
    <row r="53" spans="1:11" x14ac:dyDescent="0.25">
      <c r="A53" s="59" t="s">
        <v>36</v>
      </c>
      <c r="B53" s="59"/>
      <c r="C53" s="59"/>
      <c r="D53" s="59"/>
      <c r="E53" s="59"/>
      <c r="F53" s="59"/>
      <c r="G53" s="59"/>
      <c r="H53" s="59"/>
      <c r="I53" s="60"/>
      <c r="J53" s="61"/>
      <c r="K53" s="10"/>
    </row>
    <row r="54" spans="1:11" ht="15.75" thickBot="1" x14ac:dyDescent="0.3">
      <c r="A54" s="60" t="s">
        <v>37</v>
      </c>
      <c r="B54" s="62"/>
      <c r="C54" s="62"/>
      <c r="D54" s="62"/>
      <c r="E54" s="62"/>
      <c r="F54" s="62"/>
      <c r="G54" s="62"/>
      <c r="H54" s="62"/>
      <c r="I54" s="62"/>
      <c r="J54" s="61"/>
      <c r="K54" s="10"/>
    </row>
    <row r="55" spans="1:11" ht="15.75" thickBot="1" x14ac:dyDescent="0.3">
      <c r="A55" s="63" t="s">
        <v>21</v>
      </c>
      <c r="B55" s="64"/>
      <c r="C55" s="64"/>
      <c r="D55" s="65" t="s">
        <v>22</v>
      </c>
      <c r="E55" s="11"/>
      <c r="F55" s="39" t="s">
        <v>28</v>
      </c>
      <c r="G55" s="11"/>
      <c r="H55" s="11"/>
      <c r="I55" s="66"/>
      <c r="J55" s="67"/>
      <c r="K55" s="10"/>
    </row>
    <row r="56" spans="1:11" x14ac:dyDescent="0.25">
      <c r="A56" s="68"/>
      <c r="B56" s="64"/>
      <c r="C56" s="64" t="s">
        <v>38</v>
      </c>
      <c r="D56" s="69">
        <v>0</v>
      </c>
      <c r="E56" s="11"/>
      <c r="F56" s="11"/>
      <c r="G56" s="11"/>
      <c r="H56" s="11"/>
      <c r="I56" s="11"/>
      <c r="J56" s="11"/>
      <c r="K56" s="10"/>
    </row>
    <row r="57" spans="1:11" x14ac:dyDescent="0.25">
      <c r="A57" s="70"/>
      <c r="B57" s="71"/>
      <c r="C57" s="71" t="s">
        <v>39</v>
      </c>
      <c r="D57" s="56">
        <v>2</v>
      </c>
      <c r="E57" s="11"/>
      <c r="F57" s="11"/>
      <c r="G57" s="11"/>
      <c r="H57" s="11"/>
      <c r="I57" s="11"/>
      <c r="J57" s="11"/>
      <c r="K57" s="10"/>
    </row>
    <row r="58" spans="1:11" x14ac:dyDescent="0.25">
      <c r="A58" s="52"/>
      <c r="B58" s="52"/>
      <c r="C58" s="52"/>
      <c r="D58" s="52"/>
      <c r="E58" s="11"/>
      <c r="F58" s="11"/>
      <c r="G58" s="11"/>
      <c r="H58" s="11"/>
      <c r="I58" s="11"/>
      <c r="J58" s="11"/>
      <c r="K58" s="10"/>
    </row>
    <row r="59" spans="1:11" ht="60" customHeight="1" x14ac:dyDescent="0.25">
      <c r="A59" s="237" t="s">
        <v>320</v>
      </c>
      <c r="B59" s="237"/>
      <c r="C59" s="237"/>
      <c r="D59" s="237"/>
      <c r="E59" s="237"/>
      <c r="F59" s="237"/>
      <c r="G59" s="237"/>
      <c r="H59" s="237"/>
      <c r="I59" s="237"/>
      <c r="J59" s="196"/>
      <c r="K59" s="10"/>
    </row>
    <row r="60" spans="1:11" ht="30" customHeight="1" x14ac:dyDescent="0.25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0"/>
    </row>
    <row r="61" spans="1:11" ht="15.75" customHeight="1" x14ac:dyDescent="0.25">
      <c r="A61" s="230"/>
      <c r="B61" s="230"/>
      <c r="C61" s="230"/>
      <c r="D61" s="230"/>
      <c r="E61" s="230"/>
      <c r="F61" s="230"/>
      <c r="G61" s="230"/>
      <c r="H61" s="230"/>
      <c r="I61" s="230"/>
      <c r="J61" s="72"/>
      <c r="K61" s="10"/>
    </row>
    <row r="62" spans="1:11" x14ac:dyDescent="0.25">
      <c r="A62" s="19" t="s">
        <v>7</v>
      </c>
      <c r="B62" s="20"/>
      <c r="C62" s="21"/>
      <c r="D62" s="21"/>
      <c r="E62" s="21"/>
      <c r="F62" s="22"/>
      <c r="G62" s="23" t="s">
        <v>8</v>
      </c>
      <c r="H62" s="24" t="s">
        <v>9</v>
      </c>
      <c r="I62" s="25"/>
      <c r="K62" s="10"/>
    </row>
    <row r="63" spans="1:11" x14ac:dyDescent="0.25">
      <c r="A63" s="26" t="s">
        <v>10</v>
      </c>
      <c r="B63" s="27"/>
      <c r="C63" s="28" t="s">
        <v>10</v>
      </c>
      <c r="D63" s="29"/>
      <c r="E63" s="29"/>
      <c r="F63" s="30"/>
      <c r="G63" s="31"/>
      <c r="H63" s="32">
        <v>-2</v>
      </c>
      <c r="I63" s="33"/>
      <c r="J63" s="10"/>
      <c r="K63" s="10"/>
    </row>
    <row r="64" spans="1:11" x14ac:dyDescent="0.25">
      <c r="A64" s="26" t="s">
        <v>11</v>
      </c>
      <c r="B64" s="27"/>
      <c r="C64" s="28" t="s">
        <v>12</v>
      </c>
      <c r="D64" s="29"/>
      <c r="E64" s="29"/>
      <c r="F64" s="30"/>
      <c r="G64" s="31"/>
      <c r="H64" s="34" t="s">
        <v>13</v>
      </c>
      <c r="I64" s="35"/>
      <c r="J64" s="10"/>
      <c r="K64" s="10"/>
    </row>
    <row r="65" spans="1:11" ht="15.75" thickBot="1" x14ac:dyDescent="0.3">
      <c r="A65" s="26" t="s">
        <v>14</v>
      </c>
      <c r="B65" s="27"/>
      <c r="C65" s="28" t="s">
        <v>15</v>
      </c>
      <c r="D65" s="29"/>
      <c r="E65" s="29"/>
      <c r="F65" s="30"/>
      <c r="G65" s="31"/>
      <c r="H65" s="36" t="s">
        <v>16</v>
      </c>
      <c r="I65" s="37"/>
      <c r="K65" s="10"/>
    </row>
    <row r="66" spans="1:11" ht="15.75" thickBot="1" x14ac:dyDescent="0.3">
      <c r="A66" s="38"/>
      <c r="B66" s="39"/>
      <c r="C66" s="39" t="s">
        <v>17</v>
      </c>
      <c r="D66" s="39"/>
      <c r="E66" s="39"/>
      <c r="F66" s="39" t="s">
        <v>18</v>
      </c>
      <c r="G66" s="10"/>
      <c r="H66" s="39"/>
      <c r="I66" s="40"/>
      <c r="J66" s="10"/>
      <c r="K66" s="10"/>
    </row>
    <row r="67" spans="1:11" x14ac:dyDescent="0.25">
      <c r="A67" s="9"/>
      <c r="B67" s="9"/>
      <c r="C67" s="9"/>
      <c r="D67" s="9"/>
      <c r="E67" s="52"/>
      <c r="F67" s="52"/>
      <c r="G67" s="52"/>
      <c r="H67" s="52"/>
      <c r="I67" s="52"/>
      <c r="J67" s="52"/>
      <c r="K67" s="10"/>
    </row>
    <row r="68" spans="1:11" ht="15.75" thickBot="1" x14ac:dyDescent="0.3">
      <c r="A68" s="18" t="s">
        <v>40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.75" thickBot="1" x14ac:dyDescent="0.3">
      <c r="A69" s="73" t="s">
        <v>21</v>
      </c>
      <c r="B69" s="74"/>
      <c r="C69" s="74"/>
      <c r="D69" s="75"/>
      <c r="E69" s="76" t="s">
        <v>22</v>
      </c>
      <c r="F69" s="39" t="s">
        <v>28</v>
      </c>
      <c r="G69" s="9"/>
      <c r="H69" s="10"/>
      <c r="I69" s="40"/>
      <c r="K69" s="10"/>
    </row>
    <row r="70" spans="1:11" x14ac:dyDescent="0.25">
      <c r="A70" s="36" t="s">
        <v>41</v>
      </c>
      <c r="B70" s="77"/>
      <c r="C70" s="77"/>
      <c r="D70" s="78"/>
      <c r="E70" s="54">
        <v>-1</v>
      </c>
      <c r="F70" s="10"/>
      <c r="G70" s="10"/>
      <c r="H70" s="10"/>
      <c r="I70" s="10"/>
      <c r="J70" s="10"/>
      <c r="K70" s="10"/>
    </row>
    <row r="71" spans="1:11" x14ac:dyDescent="0.25">
      <c r="A71" s="79" t="s">
        <v>42</v>
      </c>
      <c r="B71" s="80"/>
      <c r="C71" s="77"/>
      <c r="D71" s="78"/>
      <c r="E71" s="54">
        <v>1</v>
      </c>
      <c r="F71" s="10"/>
      <c r="G71" s="10"/>
      <c r="H71" s="10"/>
      <c r="I71" s="10"/>
      <c r="J71" s="10"/>
      <c r="K71" s="10"/>
    </row>
    <row r="72" spans="1:11" x14ac:dyDescent="0.25">
      <c r="A72" s="231" t="s">
        <v>43</v>
      </c>
      <c r="B72" s="232"/>
      <c r="C72" s="232"/>
      <c r="D72" s="233"/>
      <c r="E72" s="81">
        <v>2</v>
      </c>
      <c r="F72" s="10"/>
      <c r="G72" s="9"/>
      <c r="H72" s="10"/>
      <c r="I72" s="10"/>
      <c r="J72" s="10"/>
      <c r="K72" s="10"/>
    </row>
    <row r="73" spans="1:11" x14ac:dyDescent="0.25">
      <c r="A73" s="8"/>
      <c r="B73" s="8"/>
      <c r="C73" s="8"/>
      <c r="D73" s="8"/>
      <c r="E73" s="9"/>
      <c r="F73" s="10"/>
      <c r="G73" s="9"/>
      <c r="H73" s="10"/>
      <c r="I73" s="10"/>
      <c r="J73" s="10"/>
      <c r="K73" s="10"/>
    </row>
    <row r="74" spans="1:11" ht="15.75" thickBot="1" x14ac:dyDescent="0.3">
      <c r="A74" s="18" t="s">
        <v>44</v>
      </c>
      <c r="B74" s="10"/>
      <c r="C74" s="10"/>
      <c r="D74" s="10"/>
      <c r="E74" s="10"/>
      <c r="F74" s="10"/>
      <c r="G74" s="9"/>
      <c r="H74" s="10"/>
      <c r="I74" s="10"/>
      <c r="J74" s="10"/>
      <c r="K74" s="10"/>
    </row>
    <row r="75" spans="1:11" ht="15.75" thickBot="1" x14ac:dyDescent="0.3">
      <c r="A75" s="73" t="s">
        <v>21</v>
      </c>
      <c r="B75" s="74"/>
      <c r="C75" s="74"/>
      <c r="D75" s="75"/>
      <c r="E75" s="76" t="s">
        <v>22</v>
      </c>
      <c r="F75" s="39" t="s">
        <v>28</v>
      </c>
      <c r="G75" s="9"/>
      <c r="H75" s="10"/>
      <c r="I75" s="40"/>
      <c r="K75" s="10"/>
    </row>
    <row r="76" spans="1:11" x14ac:dyDescent="0.25">
      <c r="A76" s="36" t="s">
        <v>41</v>
      </c>
      <c r="B76" s="77"/>
      <c r="C76" s="77"/>
      <c r="D76" s="78"/>
      <c r="E76" s="54">
        <v>-1</v>
      </c>
      <c r="F76" s="10"/>
      <c r="G76" s="10"/>
      <c r="H76" s="10"/>
      <c r="I76" s="10"/>
      <c r="J76" s="10"/>
      <c r="K76" s="10"/>
    </row>
    <row r="77" spans="1:11" x14ac:dyDescent="0.25">
      <c r="A77" s="79" t="s">
        <v>42</v>
      </c>
      <c r="B77" s="80"/>
      <c r="C77" s="77"/>
      <c r="D77" s="78"/>
      <c r="E77" s="54">
        <v>1</v>
      </c>
      <c r="F77" s="10"/>
      <c r="G77" s="10"/>
      <c r="H77" s="10"/>
      <c r="I77" s="10"/>
      <c r="J77" s="10"/>
      <c r="K77" s="10"/>
    </row>
    <row r="78" spans="1:11" x14ac:dyDescent="0.25">
      <c r="A78" s="234" t="s">
        <v>43</v>
      </c>
      <c r="B78" s="235"/>
      <c r="C78" s="235"/>
      <c r="D78" s="236"/>
      <c r="E78" s="81">
        <v>2</v>
      </c>
      <c r="F78" s="10"/>
      <c r="G78" s="9"/>
      <c r="H78" s="10"/>
      <c r="I78" s="10"/>
      <c r="J78" s="10"/>
      <c r="K78" s="10"/>
    </row>
    <row r="79" spans="1:11" x14ac:dyDescent="0.25">
      <c r="A79" s="8"/>
      <c r="B79" s="8"/>
      <c r="C79" s="8"/>
      <c r="D79" s="8"/>
      <c r="E79" s="9"/>
      <c r="F79" s="10"/>
      <c r="G79" s="9"/>
      <c r="H79" s="10"/>
      <c r="I79" s="10"/>
      <c r="J79" s="10"/>
      <c r="K79" s="10"/>
    </row>
    <row r="80" spans="1:11" ht="29.25" customHeight="1" x14ac:dyDescent="0.25">
      <c r="A80" s="238" t="s">
        <v>321</v>
      </c>
      <c r="B80" s="238"/>
      <c r="C80" s="238"/>
      <c r="D80" s="238"/>
      <c r="E80" s="238"/>
      <c r="F80" s="238"/>
      <c r="G80" s="238"/>
      <c r="H80" s="238"/>
      <c r="I80" s="238"/>
      <c r="J80" s="10"/>
      <c r="K80" s="10"/>
    </row>
    <row r="81" spans="1:11" ht="15.75" thickBot="1" x14ac:dyDescent="0.3">
      <c r="A81" s="9"/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.75" thickBot="1" x14ac:dyDescent="0.3">
      <c r="A82" s="82" t="s">
        <v>21</v>
      </c>
      <c r="B82" s="43"/>
      <c r="C82" s="43"/>
      <c r="D82" s="23" t="s">
        <v>22</v>
      </c>
      <c r="E82" s="10"/>
      <c r="F82" s="39" t="s">
        <v>28</v>
      </c>
      <c r="G82" s="9"/>
      <c r="H82" s="10"/>
      <c r="I82" s="40"/>
      <c r="K82" s="10"/>
    </row>
    <row r="83" spans="1:11" x14ac:dyDescent="0.25">
      <c r="A83" s="46" t="s">
        <v>38</v>
      </c>
      <c r="B83" s="43"/>
      <c r="C83" s="43"/>
      <c r="D83" s="31">
        <v>-1</v>
      </c>
      <c r="E83" s="10"/>
      <c r="F83" s="10"/>
      <c r="G83" s="9"/>
      <c r="H83" s="10"/>
      <c r="I83" s="9"/>
      <c r="K83" s="10"/>
    </row>
    <row r="84" spans="1:11" x14ac:dyDescent="0.25">
      <c r="A84" s="83" t="s">
        <v>45</v>
      </c>
      <c r="B84" s="43"/>
      <c r="C84" s="43"/>
      <c r="D84" s="31">
        <v>1</v>
      </c>
      <c r="E84" s="10"/>
      <c r="F84" s="10"/>
      <c r="G84" s="9"/>
      <c r="H84" s="10"/>
      <c r="I84" s="9"/>
      <c r="J84" s="10"/>
      <c r="K84" s="10"/>
    </row>
    <row r="85" spans="1:11" x14ac:dyDescent="0.25">
      <c r="A85" s="84" t="s">
        <v>46</v>
      </c>
      <c r="B85" s="49"/>
      <c r="C85" s="49"/>
      <c r="D85" s="51">
        <v>2</v>
      </c>
      <c r="E85" s="10"/>
      <c r="F85" s="10"/>
      <c r="G85" s="9"/>
      <c r="H85" s="10"/>
      <c r="I85" s="10"/>
      <c r="J85" s="10"/>
      <c r="K85" s="10"/>
    </row>
    <row r="86" spans="1:11" x14ac:dyDescent="0.25">
      <c r="A86" s="85"/>
      <c r="B86" s="9"/>
      <c r="C86" s="9"/>
      <c r="D86" s="9"/>
      <c r="E86" s="10"/>
      <c r="F86" s="10"/>
      <c r="G86" s="9"/>
      <c r="H86" s="10"/>
      <c r="I86" s="10"/>
      <c r="J86" s="10"/>
      <c r="K86" s="10"/>
    </row>
    <row r="87" spans="1:11" ht="42.75" customHeight="1" x14ac:dyDescent="0.25">
      <c r="A87" s="229" t="s">
        <v>316</v>
      </c>
      <c r="B87" s="229"/>
      <c r="C87" s="229"/>
      <c r="D87" s="229"/>
      <c r="E87" s="229"/>
      <c r="F87" s="229"/>
      <c r="G87" s="229"/>
      <c r="H87" s="229"/>
      <c r="I87" s="229"/>
      <c r="J87" s="229"/>
      <c r="K87" s="10"/>
    </row>
    <row r="88" spans="1:11" ht="15.75" thickBot="1" x14ac:dyDescent="0.3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10"/>
    </row>
    <row r="89" spans="1:11" ht="15.75" thickBot="1" x14ac:dyDescent="0.3">
      <c r="A89" s="73" t="s">
        <v>21</v>
      </c>
      <c r="B89" s="74"/>
      <c r="C89" s="74"/>
      <c r="D89" s="86" t="s">
        <v>22</v>
      </c>
      <c r="E89" s="10"/>
      <c r="F89" s="39" t="s">
        <v>28</v>
      </c>
      <c r="G89" s="9"/>
      <c r="H89" s="10"/>
      <c r="I89" s="40"/>
      <c r="K89" s="10"/>
    </row>
    <row r="90" spans="1:11" x14ac:dyDescent="0.25">
      <c r="A90" s="87" t="s">
        <v>38</v>
      </c>
      <c r="B90" s="74"/>
      <c r="C90" s="74"/>
      <c r="D90" s="88">
        <v>-1</v>
      </c>
      <c r="E90" s="10"/>
      <c r="F90" s="10"/>
      <c r="G90" s="9"/>
      <c r="H90" s="10"/>
      <c r="I90" s="9"/>
      <c r="K90" s="10"/>
    </row>
    <row r="91" spans="1:11" x14ac:dyDescent="0.25">
      <c r="A91" s="83" t="s">
        <v>45</v>
      </c>
      <c r="B91" s="43"/>
      <c r="C91" s="43"/>
      <c r="D91" s="31">
        <v>1</v>
      </c>
      <c r="E91" s="9"/>
      <c r="F91" s="9"/>
      <c r="G91" s="9"/>
      <c r="H91" s="9"/>
      <c r="I91" s="9"/>
      <c r="J91" s="10"/>
      <c r="K91" s="10"/>
    </row>
    <row r="92" spans="1:11" x14ac:dyDescent="0.25">
      <c r="A92" s="84" t="s">
        <v>46</v>
      </c>
      <c r="B92" s="49"/>
      <c r="C92" s="71"/>
      <c r="D92" s="51">
        <v>2</v>
      </c>
      <c r="E92" s="52"/>
      <c r="F92" s="52"/>
      <c r="G92" s="52"/>
      <c r="H92" s="52"/>
      <c r="I92" s="11"/>
      <c r="J92" s="11"/>
      <c r="K92" s="10"/>
    </row>
    <row r="93" spans="1:1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30" customHeight="1" thickBot="1" x14ac:dyDescent="0.3">
      <c r="A94" s="229" t="s">
        <v>315</v>
      </c>
      <c r="B94" s="229"/>
      <c r="C94" s="229"/>
      <c r="D94" s="229"/>
      <c r="E94" s="229"/>
      <c r="F94" s="229"/>
      <c r="G94" s="229"/>
      <c r="H94" s="229"/>
      <c r="I94" s="229"/>
      <c r="J94" s="229"/>
      <c r="K94" s="10"/>
    </row>
    <row r="95" spans="1:11" ht="15.75" thickBot="1" x14ac:dyDescent="0.3">
      <c r="A95" s="73" t="s">
        <v>21</v>
      </c>
      <c r="B95" s="74"/>
      <c r="C95" s="74"/>
      <c r="D95" s="86" t="s">
        <v>22</v>
      </c>
      <c r="E95" s="10"/>
      <c r="F95" s="39" t="s">
        <v>28</v>
      </c>
      <c r="G95" s="10"/>
      <c r="H95" s="10"/>
      <c r="I95" s="40"/>
      <c r="K95" s="10"/>
    </row>
    <row r="96" spans="1:11" x14ac:dyDescent="0.25">
      <c r="A96" s="87" t="s">
        <v>38</v>
      </c>
      <c r="B96" s="74"/>
      <c r="C96" s="74"/>
      <c r="D96" s="88">
        <v>-1</v>
      </c>
      <c r="E96" s="10"/>
      <c r="F96" s="10"/>
      <c r="G96" s="10"/>
      <c r="H96" s="10"/>
      <c r="I96" s="9"/>
      <c r="K96" s="10"/>
    </row>
    <row r="97" spans="1:11" x14ac:dyDescent="0.25">
      <c r="A97" s="83" t="s">
        <v>45</v>
      </c>
      <c r="B97" s="43"/>
      <c r="C97" s="43"/>
      <c r="D97" s="31">
        <v>1</v>
      </c>
      <c r="E97" s="10"/>
      <c r="F97" s="10"/>
      <c r="G97" s="10"/>
      <c r="H97" s="10"/>
      <c r="I97" s="10"/>
      <c r="J97" s="10"/>
      <c r="K97" s="10"/>
    </row>
    <row r="98" spans="1:11" x14ac:dyDescent="0.25">
      <c r="A98" s="84" t="s">
        <v>46</v>
      </c>
      <c r="B98" s="49"/>
      <c r="C98" s="71"/>
      <c r="D98" s="56">
        <v>2</v>
      </c>
      <c r="E98" s="10"/>
      <c r="F98" s="10"/>
      <c r="G98" s="10"/>
      <c r="H98" s="10"/>
      <c r="I98" s="10"/>
      <c r="J98" s="10"/>
      <c r="K98" s="10"/>
    </row>
    <row r="99" spans="1:1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x14ac:dyDescent="0.25">
      <c r="A100" s="9"/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5">
      <c r="A101" s="9"/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x14ac:dyDescent="0.25">
      <c r="A102" s="9"/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.75" thickBot="1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6.5" thickBot="1" x14ac:dyDescent="0.3">
      <c r="A104" s="13" t="s">
        <v>47</v>
      </c>
      <c r="B104" s="14"/>
      <c r="C104" s="14"/>
      <c r="D104" s="14"/>
      <c r="E104" s="14"/>
      <c r="F104" s="14"/>
      <c r="G104" s="14"/>
      <c r="H104" s="14"/>
      <c r="I104" s="40">
        <f>SUM(I17,I21,I31,I43,I55,I66,I17,I69,I75,I82,I89,I95)</f>
        <v>0</v>
      </c>
      <c r="K104" s="1"/>
    </row>
  </sheetData>
  <mergeCells count="13">
    <mergeCell ref="A59:I59"/>
    <mergeCell ref="A80:I80"/>
    <mergeCell ref="A52:J52"/>
    <mergeCell ref="A1:J1"/>
    <mergeCell ref="A19:J19"/>
    <mergeCell ref="A28:J28"/>
    <mergeCell ref="A39:J39"/>
    <mergeCell ref="A40:I40"/>
    <mergeCell ref="A94:J94"/>
    <mergeCell ref="A61:I61"/>
    <mergeCell ref="A72:D72"/>
    <mergeCell ref="A78:D78"/>
    <mergeCell ref="A87:J87"/>
  </mergeCells>
  <dataValidations disablePrompts="1" count="12">
    <dataValidation type="list" allowBlank="1" showInputMessage="1" showErrorMessage="1" sqref="I82">
      <formula1>$D$83:$D$85</formula1>
    </dataValidation>
    <dataValidation type="list" allowBlank="1" showInputMessage="1" showErrorMessage="1" sqref="I89">
      <formula1>$D$90:$D$92</formula1>
    </dataValidation>
    <dataValidation type="list" allowBlank="1" showInputMessage="1" showErrorMessage="1" sqref="I95">
      <formula1>$D$96:$D$98</formula1>
    </dataValidation>
    <dataValidation type="list" allowBlank="1" showInputMessage="1" showErrorMessage="1" sqref="I21">
      <formula1>$D$22:$D$24</formula1>
    </dataValidation>
    <dataValidation type="list" allowBlank="1" showInputMessage="1" showErrorMessage="1" sqref="I31">
      <formula1>$D$32:$D$36</formula1>
    </dataValidation>
    <dataValidation type="list" allowBlank="1" showInputMessage="1" showErrorMessage="1" sqref="I43">
      <formula1>$D$44:$D$48</formula1>
    </dataValidation>
    <dataValidation type="list" allowBlank="1" showInputMessage="1" showErrorMessage="1" sqref="I55">
      <formula1>$D$56:$D$57</formula1>
    </dataValidation>
    <dataValidation type="list" allowBlank="1" showInputMessage="1" showErrorMessage="1" sqref="I69">
      <formula1>$E$70:$E$72</formula1>
    </dataValidation>
    <dataValidation type="list" allowBlank="1" showInputMessage="1" showErrorMessage="1" sqref="I75">
      <formula1>$E$76:$E$78</formula1>
    </dataValidation>
    <dataValidation type="list" allowBlank="1" showInputMessage="1" showErrorMessage="1" sqref="I83">
      <formula1>$D$84:$D$85</formula1>
    </dataValidation>
    <dataValidation type="list" allowBlank="1" showInputMessage="1" showErrorMessage="1" sqref="I90">
      <formula1>$D$91:$D$92</formula1>
    </dataValidation>
    <dataValidation type="list" allowBlank="1" showInputMessage="1" showErrorMessage="1" sqref="I96">
      <formula1>$D$97:$D$98</formula1>
    </dataValidation>
  </dataValidations>
  <pageMargins left="0.56999999999999995" right="0.32" top="0.75" bottom="0.75" header="0.3" footer="0.3"/>
  <pageSetup scale="96" orientation="portrait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120" zoomScaleNormal="100" zoomScaleSheetLayoutView="120" workbookViewId="0">
      <selection activeCell="F20" sqref="F20"/>
    </sheetView>
  </sheetViews>
  <sheetFormatPr defaultColWidth="8.85546875" defaultRowHeight="15" x14ac:dyDescent="0.25"/>
  <cols>
    <col min="4" max="4" width="15.140625" customWidth="1"/>
  </cols>
  <sheetData>
    <row r="1" spans="1:9" ht="32.25" customHeight="1" x14ac:dyDescent="0.3">
      <c r="F1" s="192" t="s">
        <v>295</v>
      </c>
    </row>
    <row r="2" spans="1:9" ht="15.75" thickBot="1" x14ac:dyDescent="0.3">
      <c r="E2" s="128" t="s">
        <v>313</v>
      </c>
    </row>
    <row r="3" spans="1:9" ht="16.5" thickBot="1" x14ac:dyDescent="0.3">
      <c r="A3" s="18" t="s">
        <v>156</v>
      </c>
      <c r="B3" s="129"/>
      <c r="C3" s="129"/>
      <c r="D3" s="129"/>
      <c r="I3" s="94">
        <f>SUM(H5,H6)</f>
        <v>0</v>
      </c>
    </row>
    <row r="4" spans="1:9" x14ac:dyDescent="0.25">
      <c r="A4" s="128" t="s">
        <v>290</v>
      </c>
      <c r="B4" s="129"/>
      <c r="C4" s="129"/>
      <c r="D4" s="129"/>
      <c r="E4" s="129"/>
      <c r="F4" s="180"/>
    </row>
    <row r="5" spans="1:9" ht="15.75" x14ac:dyDescent="0.25">
      <c r="A5" s="129"/>
      <c r="B5" s="129"/>
      <c r="C5" s="129"/>
      <c r="D5" s="129"/>
      <c r="E5" s="193" t="s">
        <v>39</v>
      </c>
      <c r="F5" s="193">
        <v>0</v>
      </c>
      <c r="H5" s="181"/>
    </row>
    <row r="6" spans="1:9" ht="15.75" x14ac:dyDescent="0.25">
      <c r="A6" s="129"/>
      <c r="B6" s="129"/>
      <c r="C6" s="129"/>
      <c r="D6" s="129"/>
      <c r="E6" s="193" t="s">
        <v>314</v>
      </c>
      <c r="F6" s="193">
        <v>-1</v>
      </c>
      <c r="G6">
        <v>-1</v>
      </c>
      <c r="H6" s="182"/>
    </row>
    <row r="7" spans="1:9" ht="15.75" thickBot="1" x14ac:dyDescent="0.3">
      <c r="A7" s="129"/>
      <c r="B7" s="129"/>
      <c r="C7" s="129"/>
      <c r="D7" s="129"/>
      <c r="E7" s="129"/>
    </row>
    <row r="8" spans="1:9" ht="16.5" thickBot="1" x14ac:dyDescent="0.3">
      <c r="A8" s="18" t="s">
        <v>157</v>
      </c>
      <c r="B8" s="129"/>
      <c r="C8" s="129"/>
      <c r="D8" s="129"/>
      <c r="E8" s="129"/>
      <c r="F8" s="180"/>
      <c r="I8" s="94">
        <f>SUM(H10,H11)</f>
        <v>0</v>
      </c>
    </row>
    <row r="9" spans="1:9" ht="15.75" x14ac:dyDescent="0.25">
      <c r="A9" s="183" t="s">
        <v>290</v>
      </c>
      <c r="B9" s="129"/>
      <c r="C9" s="129"/>
      <c r="D9" s="129"/>
      <c r="E9" s="129"/>
      <c r="F9" s="180"/>
      <c r="I9" s="4"/>
    </row>
    <row r="10" spans="1:9" ht="15.75" x14ac:dyDescent="0.25">
      <c r="A10" s="129"/>
      <c r="B10" s="129"/>
      <c r="C10" s="129"/>
      <c r="D10" s="129"/>
      <c r="E10" s="193" t="s">
        <v>39</v>
      </c>
      <c r="F10" s="193">
        <v>0</v>
      </c>
      <c r="H10" s="181"/>
    </row>
    <row r="11" spans="1:9" ht="15.75" x14ac:dyDescent="0.25">
      <c r="A11" s="129"/>
      <c r="B11" s="129"/>
      <c r="C11" s="129"/>
      <c r="D11" s="129"/>
      <c r="E11" s="193" t="s">
        <v>314</v>
      </c>
      <c r="F11" s="193">
        <v>-1</v>
      </c>
      <c r="H11" s="182"/>
    </row>
    <row r="12" spans="1:9" ht="15.75" thickBot="1" x14ac:dyDescent="0.3">
      <c r="A12" s="129"/>
      <c r="B12" s="129"/>
      <c r="C12" s="129"/>
      <c r="D12" s="129"/>
      <c r="E12" s="129"/>
    </row>
    <row r="13" spans="1:9" ht="16.5" thickBot="1" x14ac:dyDescent="0.3">
      <c r="A13" s="18" t="s">
        <v>158</v>
      </c>
      <c r="B13" s="129"/>
      <c r="C13" s="129"/>
      <c r="D13" s="129"/>
      <c r="E13" s="129"/>
      <c r="I13" s="94">
        <f>SUM(H15,H16,H17)</f>
        <v>0</v>
      </c>
    </row>
    <row r="14" spans="1:9" x14ac:dyDescent="0.25">
      <c r="A14" s="183" t="s">
        <v>291</v>
      </c>
      <c r="B14" s="129"/>
      <c r="C14" s="129"/>
      <c r="D14" s="129"/>
      <c r="E14" s="129"/>
    </row>
    <row r="15" spans="1:9" x14ac:dyDescent="0.25">
      <c r="A15" s="184" t="s">
        <v>292</v>
      </c>
      <c r="B15" s="129"/>
      <c r="C15" s="129"/>
      <c r="D15" s="129"/>
      <c r="E15" s="129"/>
      <c r="H15" s="181"/>
    </row>
    <row r="16" spans="1:9" x14ac:dyDescent="0.25">
      <c r="A16" s="194" t="s">
        <v>317</v>
      </c>
      <c r="B16" s="195"/>
      <c r="C16" s="195"/>
      <c r="D16" s="195"/>
      <c r="E16" s="195"/>
      <c r="F16" s="195"/>
      <c r="H16" s="182"/>
    </row>
    <row r="17" spans="1:11" x14ac:dyDescent="0.25">
      <c r="A17" t="s">
        <v>312</v>
      </c>
      <c r="H17" s="181"/>
    </row>
    <row r="18" spans="1:11" x14ac:dyDescent="0.25">
      <c r="A18" t="s">
        <v>310</v>
      </c>
    </row>
    <row r="19" spans="1:11" x14ac:dyDescent="0.25">
      <c r="A19" t="s">
        <v>293</v>
      </c>
    </row>
    <row r="20" spans="1:11" ht="15.75" thickBot="1" x14ac:dyDescent="0.3"/>
    <row r="21" spans="1:11" ht="16.5" thickBot="1" x14ac:dyDescent="0.3">
      <c r="A21" s="18" t="s">
        <v>311</v>
      </c>
      <c r="I21" s="94">
        <f>SUM(H23,H24)</f>
        <v>0</v>
      </c>
    </row>
    <row r="22" spans="1:11" ht="15.75" x14ac:dyDescent="0.25">
      <c r="A22" t="s">
        <v>319</v>
      </c>
      <c r="I22" s="4"/>
    </row>
    <row r="23" spans="1:11" ht="15.75" x14ac:dyDescent="0.25">
      <c r="A23" s="245" t="s">
        <v>318</v>
      </c>
      <c r="B23" s="245"/>
      <c r="C23" s="245"/>
      <c r="D23" s="245"/>
      <c r="E23" s="193" t="s">
        <v>39</v>
      </c>
      <c r="F23" s="193">
        <v>0</v>
      </c>
      <c r="H23" s="181"/>
    </row>
    <row r="24" spans="1:11" ht="15.75" x14ac:dyDescent="0.25">
      <c r="A24" s="245"/>
      <c r="B24" s="245"/>
      <c r="C24" s="245"/>
      <c r="D24" s="245"/>
      <c r="E24" s="193" t="s">
        <v>314</v>
      </c>
      <c r="F24" s="193">
        <v>-5</v>
      </c>
      <c r="H24" s="182"/>
    </row>
    <row r="25" spans="1:11" x14ac:dyDescent="0.25">
      <c r="A25" s="245"/>
      <c r="B25" s="245"/>
      <c r="C25" s="245"/>
      <c r="D25" s="245"/>
      <c r="K25" s="128"/>
    </row>
    <row r="26" spans="1:11" x14ac:dyDescent="0.25">
      <c r="A26" s="245"/>
      <c r="B26" s="245"/>
      <c r="C26" s="245"/>
      <c r="D26" s="245"/>
    </row>
    <row r="27" spans="1:11" ht="15.75" thickBot="1" x14ac:dyDescent="0.3">
      <c r="A27" s="180"/>
      <c r="B27" s="180"/>
      <c r="C27" s="180"/>
      <c r="D27" s="180"/>
    </row>
    <row r="28" spans="1:11" ht="18.75" thickBot="1" x14ac:dyDescent="0.3">
      <c r="A28" s="244" t="s">
        <v>296</v>
      </c>
      <c r="B28" s="244"/>
      <c r="C28" s="244"/>
      <c r="D28" s="244"/>
      <c r="I28" s="191">
        <f>SUM(I13,I8,I3, I21)</f>
        <v>0</v>
      </c>
    </row>
  </sheetData>
  <mergeCells count="2">
    <mergeCell ref="A28:D28"/>
    <mergeCell ref="A23:D26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Sheet</vt:lpstr>
      <vt:lpstr>Need and Impact</vt:lpstr>
      <vt:lpstr>Capacity</vt:lpstr>
      <vt:lpstr>Construction- Environment</vt:lpstr>
      <vt:lpstr>Fair Housing SC</vt:lpstr>
      <vt:lpstr>Other</vt:lpstr>
      <vt:lpstr>Capacity!Print_Area</vt:lpstr>
      <vt:lpstr>'Construction- Environment'!Print_Area</vt:lpstr>
      <vt:lpstr>'Fair Housing SC'!Print_Area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Carew, Dominic A</dc:creator>
  <cp:lastModifiedBy>Carew, Dominic A</cp:lastModifiedBy>
  <cp:lastPrinted>2020-01-27T17:03:53Z</cp:lastPrinted>
  <dcterms:created xsi:type="dcterms:W3CDTF">2020-01-24T20:47:50Z</dcterms:created>
  <dcterms:modified xsi:type="dcterms:W3CDTF">2020-02-14T14:59:40Z</dcterms:modified>
</cp:coreProperties>
</file>