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576" windowHeight="1144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<sst xmlns="http://schemas.openxmlformats.org/spreadsheetml/2006/main" count="183" uniqueCount="183">
  <si>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</si>
  <si>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</si>
  <si>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</si>
  <si>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</si>
  <si>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</si>
  <si>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</si>
  <si>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</si>
  <si>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</si>
  <si>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</si>
  <si>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</si>
  <si>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</si>
  <si>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</si>
  <si>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</si>
  <si>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</si>
  <si>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</si>
  <si>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</si>
  <si>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</si>
  <si>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</si>
  <si>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</si>
  <si>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</si>
  <si>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</si>
  <si>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</si>
  <si>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</si>
  <si>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</si>
  <si>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</si>
  <si>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</si>
  <si>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</si>
  <si>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</si>
  <si>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</si>
  <si>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</si>
  <si>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</si>
  <si>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</si>
  <si>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</si>
  <si>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</si>
  <si>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</si>
  <si>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</si>
  <si>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</si>
  <si>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</si>
  <si>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</si>
  <si>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</si>
  <si>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</si>
  <si>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</si>
  <si>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</si>
  <si>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</si>
  <si>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</si>
  <si>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</si>
  <si>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</si>
  <si>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</si>
  <si>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</si>
  <si>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</si>
  <si>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Franklin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</si>
  <si>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</si>
  <si>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</si>
  <si>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</si>
  <si>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</si>
  <si>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</si>
  <si>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</si>
  <si>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</si>
  <si>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</si>
  <si>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</si>
  <si>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</si>
  <si>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</si>
  <si>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</si>
  <si>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</si>
  <si>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</si>
  <si>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</si>
  <si>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</si>
  <si>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</si>
  <si>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</si>
  <si>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</si>
  <si>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</si>
  <si>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</si>
  <si>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</si>
  <si>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</si>
  <si>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</si>
  <si>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</si>
  <si>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</si>
  <si>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</si>
  <si>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</si>
  <si>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</si>
  <si>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</si>
  <si>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</si>
  <si>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</si>
  <si>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</si>
  <si>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</si>
  <si>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</si>
  <si>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</si>
  <si>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</si>
  <si>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</si>
  <si>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</si>
  <si>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</si>
  <si>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Millford</t>
  </si>
  <si>
    <t>Newtown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</si>
  <si>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</si>
  <si>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</si>
  <si>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</si>
  <si>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</si>
  <si>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</si>
  <si>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</si>
  <si>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</si>
  <si>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</si>
  <si>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</si>
  <si>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</si>
  <si>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</si>
  <si>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</si>
  <si>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</si>
  <si>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</si>
  <si>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</si>
  <si>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</si>
  <si>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</si>
  <si>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</si>
  <si>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</si>
  <si>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</si>
  <si>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</si>
  <si>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</si>
  <si>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</si>
  <si>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</si>
  <si>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</si>
  <si>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</si>
  <si>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</si>
  <si>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Sherman</t>
  </si>
  <si>
    <t>Simsbury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</si>
  <si>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</si>
  <si>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</si>
  <si>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</si>
  <si>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</si>
  <si>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</si>
  <si>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</si>
  <si>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</si>
  <si>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</si>
  <si>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Suffield</t>
  </si>
  <si>
    <t>Thomaston</t>
  </si>
  <si>
    <t>Tolland</t>
  </si>
  <si>
    <t>Trumbull</t>
  </si>
  <si>
    <t>Union</t>
  </si>
  <si>
    <t>Vernon</t>
  </si>
  <si>
    <t>Voluntown</t>
  </si>
  <si>
    <t>Wallingford</t>
  </si>
  <si>
    <t>Warren</t>
  </si>
  <si>
    <t>Washington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</si>
  <si>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</si>
  <si>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</si>
  <si>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</si>
  <si>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</si>
  <si>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</si>
  <si>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</si>
  <si>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</si>
  <si>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</si>
  <si>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</si>
  <si>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</si>
  <si>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</si>
  <si>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Windsor</t>
  </si>
  <si>
    <t>Windsor Locks</t>
  </si>
  <si>
    <t>Wolcott</t>
  </si>
  <si>
    <t>Woodbridge</t>
  </si>
  <si>
    <t>Woodbury</t>
  </si>
  <si>
    <t>Woodstock</t>
  </si>
  <si>
    <t>Windham</t>
  </si>
  <si>
    <t>Thompson</t>
  </si>
  <si>
    <t>Percentage Checked as Having Voted</t>
  </si>
  <si>
    <t>*Names on Official Check List (Active)</t>
  </si>
  <si>
    <t>*Number Checked as Having Voted</t>
  </si>
  <si>
    <t>Number of *Absentee Ballots Received from Town Clerk</t>
  </si>
  <si>
    <t>Number of *Absentee Ballots Rejected</t>
  </si>
  <si>
    <t>Farmington</t>
  </si>
  <si>
    <t>Norfolk</t>
  </si>
  <si>
    <t>Somers</t>
  </si>
  <si>
    <t>Stratford</t>
  </si>
  <si>
    <t>Town</t>
  </si>
  <si>
    <t>Chaplin</t>
  </si>
  <si>
    <t>Statewide</t>
  </si>
  <si>
    <t>*Includes Overseas Ballot Votes</t>
  </si>
  <si>
    <t>Number of *Absentee Ballots Voted</t>
  </si>
  <si>
    <t>Glastonbury (1st CD)</t>
  </si>
  <si>
    <t>Glastonbury (2nd CD)</t>
  </si>
  <si>
    <t>Middletown (1st CD)</t>
  </si>
  <si>
    <t>Middletown (3rd CD)</t>
  </si>
  <si>
    <t>Torrington (1st CD)</t>
  </si>
  <si>
    <t>Torrington (5th CD)</t>
  </si>
  <si>
    <t>Waterbury (3rd CD)</t>
  </si>
  <si>
    <t>Waterbury (5th CD)</t>
  </si>
  <si>
    <t>Shelton (3rd CD)</t>
  </si>
  <si>
    <t>Shelton (4th CD)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</si>
</sst>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33" fillId="0" borderId="11" xfId="0" applyFont="1" applyFill="1" applyBorder="1" applyAlignment="1">
      <alignment/>
    </xf>
    <xf numFmtId="3" fontId="33" fillId="0" borderId="11" xfId="0" applyNumberFormat="1" applyFont="1" applyBorder="1" applyAlignment="1">
      <alignment/>
    </xf>
    <xf numFmtId="10" fontId="33" fillId="0" borderId="11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33" fillId="0" borderId="11" xfId="0" applyNumberFormat="1" applyFont="1" applyBorder="1" applyAlignment="1">
      <alignment horizontal="right"/>
    </xf>
    <xf numFmtId="0" fontId="33" fillId="0" borderId="10" xfId="0" applyFont="1" applyBorder="1" applyAlignment="1">
      <alignment horizontal="right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zoomScalePageLayoutView="0" workbookViewId="0" topLeftCell="A1">
      <pane xSplit="1" ySplit="1" topLeftCell="B1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30" sqref="A130"/>
    </sheetView>
  </sheetViews>
  <sheetFormatPr defaultColWidth="9.140625" defaultRowHeight="15"/>
  <cols>
    <col min="1" max="1" width="20.8515625" style="1" customWidth="1"/>
    <col min="2" max="2" width="14.7109375" style="1" customWidth="1"/>
    <col min="3" max="3" width="14.57421875" style="1" bestFit="1" customWidth="1"/>
    <col min="4" max="4" width="13.57421875" style="1" customWidth="1"/>
    <col min="5" max="5" width="13.57421875" style="1" bestFit="1" customWidth="1"/>
    <col min="6" max="6" width="11.7109375" style="1" bestFit="1" customWidth="1"/>
    <col min="7" max="7" width="12.7109375" style="1" customWidth="1"/>
    <col min="8" max="16384" width="8.8515625" style="1" customWidth="1"/>
  </cols>
  <sheetData>
    <row r="1" spans="1:7" ht="78" customHeight="1" thickBot="1">
      <c r="A1" s="5" t="s">
        <v>168</v>
      </c>
      <c r="B1" s="14" t="s">
        <v>160</v>
      </c>
      <c r="C1" s="14" t="s">
        <v>161</v>
      </c>
      <c r="D1" s="14" t="s">
        <v>159</v>
      </c>
      <c r="E1" s="14" t="s">
        <v>162</v>
      </c>
      <c r="F1" s="14" t="s">
        <v>163</v>
      </c>
      <c r="G1" s="14" t="s">
        <v>172</v>
      </c>
    </row>
    <row r="2" spans="1:7" ht="14.25">
      <c r="A2" s="1" t="s">
        <v>0</v>
      </c>
      <c r="B2" s="11">
        <v>2036</v>
      </c>
      <c r="C2" s="11">
        <v>1368</v>
      </c>
      <c r="D2" s="3">
        <f aca="true" t="shared" si="0" ref="D2:D33">SUM(C2/B2)</f>
        <v>0.6719056974459725</v>
      </c>
      <c r="E2" s="2">
        <v>39</v>
      </c>
      <c r="F2" s="2">
        <v>0</v>
      </c>
      <c r="G2" s="2">
        <f aca="true" t="shared" si="1" ref="G2:G33">(E2-F2)</f>
        <v>39</v>
      </c>
    </row>
    <row r="3" spans="1:7" ht="14.25">
      <c r="A3" s="1" t="s">
        <v>1</v>
      </c>
      <c r="B3" s="11">
        <v>9454</v>
      </c>
      <c r="C3" s="11">
        <v>4858</v>
      </c>
      <c r="D3" s="3">
        <f t="shared" si="0"/>
        <v>0.5138565686481913</v>
      </c>
      <c r="E3" s="2">
        <v>163</v>
      </c>
      <c r="F3" s="2">
        <v>2</v>
      </c>
      <c r="G3" s="2">
        <f t="shared" si="1"/>
        <v>161</v>
      </c>
    </row>
    <row r="4" spans="1:7" ht="14.25">
      <c r="A4" s="1" t="s">
        <v>2</v>
      </c>
      <c r="B4" s="11">
        <v>2658</v>
      </c>
      <c r="C4" s="11">
        <v>1706</v>
      </c>
      <c r="D4" s="3">
        <f t="shared" si="0"/>
        <v>0.6418359668924003</v>
      </c>
      <c r="E4" s="2">
        <v>42</v>
      </c>
      <c r="F4" s="2">
        <v>1</v>
      </c>
      <c r="G4" s="2">
        <f t="shared" si="1"/>
        <v>41</v>
      </c>
    </row>
    <row r="5" spans="1:7" ht="14.25">
      <c r="A5" s="1" t="s">
        <v>3</v>
      </c>
      <c r="B5" s="11">
        <v>11558</v>
      </c>
      <c r="C5" s="11">
        <v>7849</v>
      </c>
      <c r="D5" s="3">
        <f t="shared" si="0"/>
        <v>0.6790967295379824</v>
      </c>
      <c r="E5" s="2">
        <v>582</v>
      </c>
      <c r="F5" s="2">
        <v>9</v>
      </c>
      <c r="G5" s="2">
        <f t="shared" si="1"/>
        <v>573</v>
      </c>
    </row>
    <row r="6" spans="1:7" ht="14.25">
      <c r="A6" s="1" t="s">
        <v>4</v>
      </c>
      <c r="B6" s="11">
        <v>2604</v>
      </c>
      <c r="C6" s="11">
        <v>1602</v>
      </c>
      <c r="D6" s="3">
        <f t="shared" si="0"/>
        <v>0.6152073732718893</v>
      </c>
      <c r="E6" s="2">
        <v>58</v>
      </c>
      <c r="F6" s="2">
        <v>0</v>
      </c>
      <c r="G6" s="2">
        <f t="shared" si="1"/>
        <v>58</v>
      </c>
    </row>
    <row r="7" spans="1:7" ht="14.25">
      <c r="A7" s="1" t="s">
        <v>5</v>
      </c>
      <c r="B7" s="11">
        <v>3908</v>
      </c>
      <c r="C7" s="11">
        <v>2113</v>
      </c>
      <c r="D7" s="3">
        <f t="shared" si="0"/>
        <v>0.5406857727737974</v>
      </c>
      <c r="E7" s="2">
        <v>95</v>
      </c>
      <c r="F7" s="2">
        <v>10</v>
      </c>
      <c r="G7" s="2">
        <f t="shared" si="1"/>
        <v>85</v>
      </c>
    </row>
    <row r="8" spans="1:7" ht="14.25">
      <c r="A8" s="1" t="s">
        <v>6</v>
      </c>
      <c r="B8" s="11">
        <v>12912</v>
      </c>
      <c r="C8" s="11">
        <v>8794</v>
      </c>
      <c r="D8" s="3">
        <f t="shared" si="0"/>
        <v>0.6810718711276332</v>
      </c>
      <c r="E8" s="2">
        <v>354</v>
      </c>
      <c r="F8" s="2">
        <v>7</v>
      </c>
      <c r="G8" s="2">
        <f t="shared" si="1"/>
        <v>347</v>
      </c>
    </row>
    <row r="9" spans="1:7" ht="14.25">
      <c r="A9" s="1" t="s">
        <v>7</v>
      </c>
      <c r="B9" s="11">
        <v>3893</v>
      </c>
      <c r="C9" s="11">
        <v>2501</v>
      </c>
      <c r="D9" s="3">
        <f t="shared" si="0"/>
        <v>0.6424351399948626</v>
      </c>
      <c r="E9" s="2">
        <v>113</v>
      </c>
      <c r="F9" s="2">
        <v>1</v>
      </c>
      <c r="G9" s="2">
        <f t="shared" si="1"/>
        <v>112</v>
      </c>
    </row>
    <row r="10" spans="1:7" ht="14.25">
      <c r="A10" s="1" t="s">
        <v>8</v>
      </c>
      <c r="B10" s="11">
        <v>11320</v>
      </c>
      <c r="C10" s="11">
        <v>6404</v>
      </c>
      <c r="D10" s="3">
        <f t="shared" si="0"/>
        <v>0.5657243816254417</v>
      </c>
      <c r="E10" s="2">
        <v>251</v>
      </c>
      <c r="F10" s="2">
        <v>0</v>
      </c>
      <c r="G10" s="2">
        <f t="shared" si="1"/>
        <v>251</v>
      </c>
    </row>
    <row r="11" spans="1:7" ht="14.25">
      <c r="A11" s="1" t="s">
        <v>9</v>
      </c>
      <c r="B11" s="11">
        <v>2503</v>
      </c>
      <c r="C11" s="11">
        <v>1715</v>
      </c>
      <c r="D11" s="3">
        <f t="shared" si="0"/>
        <v>0.6851777866560128</v>
      </c>
      <c r="E11" s="2">
        <v>78</v>
      </c>
      <c r="F11" s="2">
        <v>1</v>
      </c>
      <c r="G11" s="2">
        <f t="shared" si="1"/>
        <v>77</v>
      </c>
    </row>
    <row r="12" spans="1:7" ht="14.25">
      <c r="A12" s="1" t="s">
        <v>10</v>
      </c>
      <c r="B12" s="11">
        <v>12707</v>
      </c>
      <c r="C12" s="11">
        <v>8444</v>
      </c>
      <c r="D12" s="3">
        <f t="shared" si="0"/>
        <v>0.6645156213110883</v>
      </c>
      <c r="E12" s="2">
        <v>606</v>
      </c>
      <c r="F12" s="2">
        <v>6</v>
      </c>
      <c r="G12" s="2">
        <f t="shared" si="1"/>
        <v>600</v>
      </c>
    </row>
    <row r="13" spans="1:7" ht="14.25">
      <c r="A13" s="1" t="s">
        <v>11</v>
      </c>
      <c r="B13" s="11">
        <v>3224</v>
      </c>
      <c r="C13" s="11">
        <v>2346</v>
      </c>
      <c r="D13" s="3">
        <f t="shared" si="0"/>
        <v>0.7276674937965261</v>
      </c>
      <c r="E13" s="2">
        <v>68</v>
      </c>
      <c r="F13" s="2">
        <v>1</v>
      </c>
      <c r="G13" s="2">
        <f t="shared" si="1"/>
        <v>67</v>
      </c>
    </row>
    <row r="14" spans="1:7" ht="14.25">
      <c r="A14" s="1" t="s">
        <v>12</v>
      </c>
      <c r="B14" s="11">
        <v>1706</v>
      </c>
      <c r="C14" s="11">
        <v>1008</v>
      </c>
      <c r="D14" s="3">
        <f t="shared" si="0"/>
        <v>0.5908558030480656</v>
      </c>
      <c r="E14" s="2">
        <v>38</v>
      </c>
      <c r="F14" s="2">
        <v>3</v>
      </c>
      <c r="G14" s="2">
        <f t="shared" si="1"/>
        <v>35</v>
      </c>
    </row>
    <row r="15" spans="1:7" ht="14.25">
      <c r="A15" s="1" t="s">
        <v>13</v>
      </c>
      <c r="B15" s="11">
        <v>18025</v>
      </c>
      <c r="C15" s="11">
        <v>10869</v>
      </c>
      <c r="D15" s="3">
        <f t="shared" si="0"/>
        <v>0.602995839112344</v>
      </c>
      <c r="E15" s="2">
        <v>625</v>
      </c>
      <c r="F15" s="2">
        <v>13</v>
      </c>
      <c r="G15" s="2">
        <f t="shared" si="1"/>
        <v>612</v>
      </c>
    </row>
    <row r="16" spans="1:7" ht="14.25">
      <c r="A16" s="1" t="s">
        <v>14</v>
      </c>
      <c r="B16" s="11">
        <v>58076</v>
      </c>
      <c r="C16" s="11">
        <v>21760</v>
      </c>
      <c r="D16" s="3">
        <f t="shared" si="0"/>
        <v>0.37468145189062607</v>
      </c>
      <c r="E16" s="2">
        <v>1375</v>
      </c>
      <c r="F16" s="2">
        <v>64</v>
      </c>
      <c r="G16" s="2">
        <f t="shared" si="1"/>
        <v>1311</v>
      </c>
    </row>
    <row r="17" spans="1:7" ht="14.25">
      <c r="A17" s="1" t="s">
        <v>15</v>
      </c>
      <c r="B17" s="11">
        <v>1284</v>
      </c>
      <c r="C17" s="11">
        <v>942</v>
      </c>
      <c r="D17" s="3">
        <f t="shared" si="0"/>
        <v>0.7336448598130841</v>
      </c>
      <c r="E17" s="2">
        <v>68</v>
      </c>
      <c r="F17" s="2">
        <v>1</v>
      </c>
      <c r="G17" s="2">
        <f t="shared" si="1"/>
        <v>67</v>
      </c>
    </row>
    <row r="18" spans="1:7" ht="14.25">
      <c r="A18" s="1" t="s">
        <v>16</v>
      </c>
      <c r="B18" s="11">
        <v>31760</v>
      </c>
      <c r="C18" s="11">
        <v>17835</v>
      </c>
      <c r="D18" s="3">
        <f t="shared" si="0"/>
        <v>0.5615554156171285</v>
      </c>
      <c r="E18" s="2">
        <v>710</v>
      </c>
      <c r="F18" s="2">
        <v>18</v>
      </c>
      <c r="G18" s="2">
        <f t="shared" si="1"/>
        <v>692</v>
      </c>
    </row>
    <row r="19" spans="1:7" ht="14.25">
      <c r="A19" s="1" t="s">
        <v>17</v>
      </c>
      <c r="B19" s="11">
        <v>9878</v>
      </c>
      <c r="C19" s="11">
        <v>6282</v>
      </c>
      <c r="D19" s="3">
        <f t="shared" si="0"/>
        <v>0.6359586960923264</v>
      </c>
      <c r="E19" s="2">
        <v>226</v>
      </c>
      <c r="F19" s="2">
        <v>2</v>
      </c>
      <c r="G19" s="2">
        <f t="shared" si="1"/>
        <v>224</v>
      </c>
    </row>
    <row r="20" spans="1:7" ht="14.25">
      <c r="A20" s="1" t="s">
        <v>18</v>
      </c>
      <c r="B20" s="11">
        <v>4683</v>
      </c>
      <c r="C20" s="11">
        <v>2441</v>
      </c>
      <c r="D20" s="3">
        <f t="shared" si="0"/>
        <v>0.5212470638479607</v>
      </c>
      <c r="E20" s="2">
        <v>74</v>
      </c>
      <c r="F20" s="2">
        <v>4</v>
      </c>
      <c r="G20" s="2">
        <f t="shared" si="1"/>
        <v>70</v>
      </c>
    </row>
    <row r="21" spans="1:7" ht="14.25">
      <c r="A21" s="1" t="s">
        <v>19</v>
      </c>
      <c r="B21" s="11">
        <v>6081</v>
      </c>
      <c r="C21" s="11">
        <v>3919</v>
      </c>
      <c r="D21" s="3">
        <f t="shared" si="0"/>
        <v>0.64446637066272</v>
      </c>
      <c r="E21" s="2">
        <v>152</v>
      </c>
      <c r="F21" s="2">
        <v>1</v>
      </c>
      <c r="G21" s="2">
        <f t="shared" si="1"/>
        <v>151</v>
      </c>
    </row>
    <row r="22" spans="1:7" ht="14.25">
      <c r="A22" s="1" t="s">
        <v>20</v>
      </c>
      <c r="B22" s="11">
        <v>778</v>
      </c>
      <c r="C22" s="11">
        <v>471</v>
      </c>
      <c r="D22" s="3">
        <f t="shared" si="0"/>
        <v>0.6053984575835476</v>
      </c>
      <c r="E22" s="2">
        <v>46</v>
      </c>
      <c r="F22" s="2">
        <v>0</v>
      </c>
      <c r="G22" s="2">
        <f t="shared" si="1"/>
        <v>46</v>
      </c>
    </row>
    <row r="23" spans="1:7" ht="14.25">
      <c r="A23" s="1" t="s">
        <v>21</v>
      </c>
      <c r="B23" s="11">
        <v>3315</v>
      </c>
      <c r="C23" s="11">
        <v>1981</v>
      </c>
      <c r="D23" s="3">
        <f t="shared" si="0"/>
        <v>0.5975867269984917</v>
      </c>
      <c r="E23" s="2">
        <v>62</v>
      </c>
      <c r="F23" s="2">
        <v>4</v>
      </c>
      <c r="G23" s="2">
        <f t="shared" si="1"/>
        <v>58</v>
      </c>
    </row>
    <row r="24" spans="1:7" ht="14.25">
      <c r="A24" s="1" t="s">
        <v>22</v>
      </c>
      <c r="B24" s="11">
        <v>7061</v>
      </c>
      <c r="C24" s="11">
        <v>4456</v>
      </c>
      <c r="D24" s="3">
        <f t="shared" si="0"/>
        <v>0.6310720861067838</v>
      </c>
      <c r="E24" s="2">
        <v>213</v>
      </c>
      <c r="F24" s="2">
        <v>3</v>
      </c>
      <c r="G24" s="2">
        <f t="shared" si="1"/>
        <v>210</v>
      </c>
    </row>
    <row r="25" spans="1:7" ht="14.25">
      <c r="A25" s="1" t="s">
        <v>169</v>
      </c>
      <c r="B25" s="11">
        <v>1330</v>
      </c>
      <c r="C25" s="11">
        <v>854</v>
      </c>
      <c r="D25" s="3">
        <f t="shared" si="0"/>
        <v>0.6421052631578947</v>
      </c>
      <c r="E25" s="2">
        <v>11</v>
      </c>
      <c r="F25" s="2">
        <v>0</v>
      </c>
      <c r="G25" s="2">
        <f t="shared" si="1"/>
        <v>11</v>
      </c>
    </row>
    <row r="26" spans="1:7" ht="14.25">
      <c r="A26" s="1" t="s">
        <v>23</v>
      </c>
      <c r="B26" s="11">
        <v>17057</v>
      </c>
      <c r="C26" s="11">
        <v>11602</v>
      </c>
      <c r="D26" s="3">
        <f t="shared" si="0"/>
        <v>0.680189951339626</v>
      </c>
      <c r="E26" s="2">
        <v>687</v>
      </c>
      <c r="F26" s="2">
        <v>13</v>
      </c>
      <c r="G26" s="2">
        <f t="shared" si="1"/>
        <v>674</v>
      </c>
    </row>
    <row r="27" spans="1:7" ht="14.25">
      <c r="A27" s="1" t="s">
        <v>24</v>
      </c>
      <c r="B27" s="11">
        <v>2471</v>
      </c>
      <c r="C27" s="11">
        <v>1643</v>
      </c>
      <c r="D27" s="3">
        <f t="shared" si="0"/>
        <v>0.6649129906920275</v>
      </c>
      <c r="E27" s="2">
        <v>85</v>
      </c>
      <c r="F27" s="2">
        <v>0</v>
      </c>
      <c r="G27" s="2">
        <f t="shared" si="1"/>
        <v>85</v>
      </c>
    </row>
    <row r="28" spans="1:7" ht="14.25">
      <c r="A28" s="1" t="s">
        <v>25</v>
      </c>
      <c r="B28" s="11">
        <v>9285</v>
      </c>
      <c r="C28" s="11">
        <v>5156</v>
      </c>
      <c r="D28" s="3">
        <f t="shared" si="0"/>
        <v>0.5553042541733979</v>
      </c>
      <c r="E28" s="2">
        <v>211</v>
      </c>
      <c r="F28" s="2">
        <v>7</v>
      </c>
      <c r="G28" s="2">
        <f t="shared" si="1"/>
        <v>204</v>
      </c>
    </row>
    <row r="29" spans="1:7" ht="14.25">
      <c r="A29" s="1" t="s">
        <v>26</v>
      </c>
      <c r="B29" s="11">
        <v>10136</v>
      </c>
      <c r="C29" s="11">
        <v>6080</v>
      </c>
      <c r="D29" s="3">
        <f t="shared" si="0"/>
        <v>0.5998421468034728</v>
      </c>
      <c r="E29" s="2">
        <v>232</v>
      </c>
      <c r="F29" s="2">
        <v>5</v>
      </c>
      <c r="G29" s="2">
        <f t="shared" si="1"/>
        <v>227</v>
      </c>
    </row>
    <row r="30" spans="1:7" ht="14.25">
      <c r="A30" s="1" t="s">
        <v>27</v>
      </c>
      <c r="B30" s="11">
        <v>1075</v>
      </c>
      <c r="C30" s="11">
        <v>692</v>
      </c>
      <c r="D30" s="3">
        <f t="shared" si="0"/>
        <v>0.6437209302325582</v>
      </c>
      <c r="E30" s="2">
        <v>14</v>
      </c>
      <c r="F30" s="2">
        <v>0</v>
      </c>
      <c r="G30" s="2">
        <f t="shared" si="1"/>
        <v>14</v>
      </c>
    </row>
    <row r="31" spans="1:7" ht="14.25">
      <c r="A31" s="1" t="s">
        <v>28</v>
      </c>
      <c r="B31" s="11">
        <v>3623</v>
      </c>
      <c r="C31" s="11">
        <v>2527</v>
      </c>
      <c r="D31" s="3">
        <f t="shared" si="0"/>
        <v>0.6974882693900083</v>
      </c>
      <c r="E31" s="2">
        <v>116</v>
      </c>
      <c r="F31" s="2">
        <v>0</v>
      </c>
      <c r="G31" s="2">
        <f t="shared" si="1"/>
        <v>116</v>
      </c>
    </row>
    <row r="32" spans="1:7" ht="14.25">
      <c r="A32" s="1" t="s">
        <v>29</v>
      </c>
      <c r="B32" s="11">
        <v>983</v>
      </c>
      <c r="C32" s="11">
        <v>735</v>
      </c>
      <c r="D32" s="3">
        <f t="shared" si="0"/>
        <v>0.7477110885045778</v>
      </c>
      <c r="E32" s="2">
        <v>59</v>
      </c>
      <c r="F32" s="2">
        <v>1</v>
      </c>
      <c r="G32" s="2">
        <f t="shared" si="1"/>
        <v>58</v>
      </c>
    </row>
    <row r="33" spans="1:7" ht="14.25">
      <c r="A33" s="1" t="s">
        <v>30</v>
      </c>
      <c r="B33" s="11">
        <v>7111</v>
      </c>
      <c r="C33" s="11">
        <v>4823</v>
      </c>
      <c r="D33" s="3">
        <f t="shared" si="0"/>
        <v>0.6782449725776966</v>
      </c>
      <c r="E33" s="2">
        <v>177</v>
      </c>
      <c r="F33" s="2">
        <v>1</v>
      </c>
      <c r="G33" s="2">
        <f t="shared" si="1"/>
        <v>176</v>
      </c>
    </row>
    <row r="34" spans="1:7" ht="14.25">
      <c r="A34" s="1" t="s">
        <v>31</v>
      </c>
      <c r="B34" s="11">
        <v>9328</v>
      </c>
      <c r="C34" s="11">
        <v>5522</v>
      </c>
      <c r="D34" s="3">
        <f aca="true" t="shared" si="2" ref="D34:D65">SUM(C34/B34)</f>
        <v>0.5919811320754716</v>
      </c>
      <c r="E34" s="2">
        <v>270</v>
      </c>
      <c r="F34" s="2">
        <v>3</v>
      </c>
      <c r="G34" s="2">
        <f aca="true" t="shared" si="3" ref="G34:G65">(E34-F34)</f>
        <v>267</v>
      </c>
    </row>
    <row r="35" spans="1:7" ht="14.25">
      <c r="A35" s="1" t="s">
        <v>32</v>
      </c>
      <c r="B35" s="11">
        <v>34631</v>
      </c>
      <c r="C35" s="11">
        <v>16129</v>
      </c>
      <c r="D35" s="3">
        <f t="shared" si="2"/>
        <v>0.46573878894631976</v>
      </c>
      <c r="E35" s="2">
        <v>698</v>
      </c>
      <c r="F35" s="2">
        <v>10</v>
      </c>
      <c r="G35" s="2">
        <f t="shared" si="3"/>
        <v>688</v>
      </c>
    </row>
    <row r="36" spans="1:7" ht="14.25">
      <c r="A36" s="1" t="s">
        <v>33</v>
      </c>
      <c r="B36" s="11">
        <v>12251</v>
      </c>
      <c r="C36" s="11">
        <v>7171</v>
      </c>
      <c r="D36" s="3">
        <f t="shared" si="2"/>
        <v>0.5853399722471635</v>
      </c>
      <c r="E36" s="2">
        <v>428</v>
      </c>
      <c r="F36" s="2">
        <v>4</v>
      </c>
      <c r="G36" s="2">
        <f t="shared" si="3"/>
        <v>424</v>
      </c>
    </row>
    <row r="37" spans="1:7" ht="14.25">
      <c r="A37" s="1" t="s">
        <v>34</v>
      </c>
      <c r="B37" s="11">
        <v>3153</v>
      </c>
      <c r="C37" s="11">
        <v>1930</v>
      </c>
      <c r="D37" s="3">
        <f t="shared" si="2"/>
        <v>0.6121154456073581</v>
      </c>
      <c r="E37" s="2">
        <v>81</v>
      </c>
      <c r="F37" s="2">
        <v>3</v>
      </c>
      <c r="G37" s="2">
        <f t="shared" si="3"/>
        <v>78</v>
      </c>
    </row>
    <row r="38" spans="1:7" ht="14.25">
      <c r="A38" s="1" t="s">
        <v>35</v>
      </c>
      <c r="B38" s="11">
        <v>5398</v>
      </c>
      <c r="C38" s="11">
        <v>3327</v>
      </c>
      <c r="D38" s="3">
        <f t="shared" si="2"/>
        <v>0.6163393849573916</v>
      </c>
      <c r="E38" s="2">
        <v>143</v>
      </c>
      <c r="F38" s="2">
        <v>2</v>
      </c>
      <c r="G38" s="2">
        <f t="shared" si="3"/>
        <v>141</v>
      </c>
    </row>
    <row r="39" spans="1:7" ht="14.25">
      <c r="A39" s="1" t="s">
        <v>36</v>
      </c>
      <c r="B39" s="11">
        <v>5036</v>
      </c>
      <c r="C39" s="11">
        <v>3283</v>
      </c>
      <c r="D39" s="3">
        <f t="shared" si="2"/>
        <v>0.6519062748212867</v>
      </c>
      <c r="E39" s="2">
        <v>135</v>
      </c>
      <c r="F39" s="2">
        <v>1</v>
      </c>
      <c r="G39" s="2">
        <f t="shared" si="3"/>
        <v>134</v>
      </c>
    </row>
    <row r="40" spans="1:7" ht="14.25">
      <c r="A40" s="1" t="s">
        <v>37</v>
      </c>
      <c r="B40" s="11">
        <v>3519</v>
      </c>
      <c r="C40" s="11">
        <v>2299</v>
      </c>
      <c r="D40" s="3">
        <f t="shared" si="2"/>
        <v>0.6533105996021598</v>
      </c>
      <c r="E40" s="2">
        <v>72</v>
      </c>
      <c r="F40" s="2">
        <v>2</v>
      </c>
      <c r="G40" s="2">
        <f t="shared" si="3"/>
        <v>70</v>
      </c>
    </row>
    <row r="41" spans="1:7" ht="14.25">
      <c r="A41" s="1" t="s">
        <v>38</v>
      </c>
      <c r="B41" s="11">
        <v>5834</v>
      </c>
      <c r="C41" s="11">
        <v>3678</v>
      </c>
      <c r="D41" s="3">
        <f t="shared" si="2"/>
        <v>0.630442235173123</v>
      </c>
      <c r="E41" s="2">
        <v>164</v>
      </c>
      <c r="F41" s="2">
        <v>6</v>
      </c>
      <c r="G41" s="2">
        <f t="shared" si="3"/>
        <v>158</v>
      </c>
    </row>
    <row r="42" spans="1:7" ht="14.25">
      <c r="A42" s="1" t="s">
        <v>39</v>
      </c>
      <c r="B42" s="11">
        <v>7775</v>
      </c>
      <c r="C42" s="11">
        <v>5294</v>
      </c>
      <c r="D42" s="3">
        <f t="shared" si="2"/>
        <v>0.6809003215434084</v>
      </c>
      <c r="E42" s="2">
        <v>188</v>
      </c>
      <c r="F42" s="2">
        <v>5</v>
      </c>
      <c r="G42" s="2">
        <f t="shared" si="3"/>
        <v>183</v>
      </c>
    </row>
    <row r="43" spans="1:7" ht="14.25">
      <c r="A43" s="1" t="s">
        <v>40</v>
      </c>
      <c r="B43" s="11">
        <v>25531</v>
      </c>
      <c r="C43" s="11">
        <v>12205</v>
      </c>
      <c r="D43" s="3">
        <f t="shared" si="2"/>
        <v>0.4780462966589636</v>
      </c>
      <c r="E43" s="2">
        <v>367</v>
      </c>
      <c r="F43" s="2">
        <v>11</v>
      </c>
      <c r="G43" s="2">
        <f t="shared" si="3"/>
        <v>356</v>
      </c>
    </row>
    <row r="44" spans="1:7" ht="14.25">
      <c r="A44" s="1" t="s">
        <v>41</v>
      </c>
      <c r="B44" s="11">
        <v>15047</v>
      </c>
      <c r="C44" s="11">
        <v>8174</v>
      </c>
      <c r="D44" s="3">
        <f t="shared" si="2"/>
        <v>0.5432312088788462</v>
      </c>
      <c r="E44" s="2">
        <v>440</v>
      </c>
      <c r="F44" s="2">
        <v>9</v>
      </c>
      <c r="G44" s="2">
        <f t="shared" si="3"/>
        <v>431</v>
      </c>
    </row>
    <row r="45" spans="1:7" ht="14.25">
      <c r="A45" s="1" t="s">
        <v>42</v>
      </c>
      <c r="B45" s="11">
        <v>10907</v>
      </c>
      <c r="C45" s="11">
        <v>7465</v>
      </c>
      <c r="D45" s="3">
        <f t="shared" si="2"/>
        <v>0.6844228477124782</v>
      </c>
      <c r="E45" s="2">
        <v>453</v>
      </c>
      <c r="F45" s="2">
        <v>7</v>
      </c>
      <c r="G45" s="2">
        <f t="shared" si="3"/>
        <v>446</v>
      </c>
    </row>
    <row r="46" spans="1:7" ht="14.25">
      <c r="A46" s="1" t="s">
        <v>43</v>
      </c>
      <c r="B46" s="11">
        <v>7198</v>
      </c>
      <c r="C46" s="11">
        <v>3647</v>
      </c>
      <c r="D46" s="3">
        <f t="shared" si="2"/>
        <v>0.5066685190330648</v>
      </c>
      <c r="E46" s="2">
        <v>117</v>
      </c>
      <c r="F46" s="2">
        <v>4</v>
      </c>
      <c r="G46" s="2">
        <f t="shared" si="3"/>
        <v>113</v>
      </c>
    </row>
    <row r="47" spans="1:7" ht="14.25">
      <c r="A47" s="1" t="s">
        <v>44</v>
      </c>
      <c r="B47" s="11">
        <v>1174</v>
      </c>
      <c r="C47" s="11">
        <v>725</v>
      </c>
      <c r="D47" s="3">
        <f t="shared" si="2"/>
        <v>0.6175468483816013</v>
      </c>
      <c r="E47" s="2">
        <v>25</v>
      </c>
      <c r="F47" s="2">
        <v>0</v>
      </c>
      <c r="G47" s="2">
        <f t="shared" si="3"/>
        <v>25</v>
      </c>
    </row>
    <row r="48" spans="1:7" ht="14.25">
      <c r="A48" s="1" t="s">
        <v>45</v>
      </c>
      <c r="B48" s="11">
        <v>5177</v>
      </c>
      <c r="C48" s="11">
        <v>3008</v>
      </c>
      <c r="D48" s="3">
        <f t="shared" si="2"/>
        <v>0.5810314854162643</v>
      </c>
      <c r="E48" s="2">
        <v>120</v>
      </c>
      <c r="F48" s="2">
        <v>3</v>
      </c>
      <c r="G48" s="2">
        <f t="shared" si="3"/>
        <v>117</v>
      </c>
    </row>
    <row r="49" spans="1:7" ht="14.25">
      <c r="A49" s="1" t="s">
        <v>46</v>
      </c>
      <c r="B49" s="11">
        <v>9402</v>
      </c>
      <c r="C49" s="11">
        <v>5709</v>
      </c>
      <c r="D49" s="3">
        <f t="shared" si="2"/>
        <v>0.6072112316528399</v>
      </c>
      <c r="E49" s="2">
        <v>171</v>
      </c>
      <c r="F49" s="2">
        <v>1</v>
      </c>
      <c r="G49" s="2">
        <f t="shared" si="3"/>
        <v>170</v>
      </c>
    </row>
    <row r="50" spans="1:7" ht="14.25">
      <c r="A50" s="1" t="s">
        <v>47</v>
      </c>
      <c r="B50" s="11">
        <v>21637</v>
      </c>
      <c r="C50" s="11">
        <v>12423</v>
      </c>
      <c r="D50" s="3">
        <f t="shared" si="2"/>
        <v>0.5741553819845635</v>
      </c>
      <c r="E50" s="2">
        <v>504</v>
      </c>
      <c r="F50" s="2">
        <v>15</v>
      </c>
      <c r="G50" s="2">
        <f t="shared" si="3"/>
        <v>489</v>
      </c>
    </row>
    <row r="51" spans="1:7" ht="14.25">
      <c r="A51" s="1" t="s">
        <v>48</v>
      </c>
      <c r="B51" s="11">
        <v>4657</v>
      </c>
      <c r="C51" s="11">
        <v>3242</v>
      </c>
      <c r="D51" s="3">
        <f t="shared" si="2"/>
        <v>0.6961563238136139</v>
      </c>
      <c r="E51" s="2">
        <v>238</v>
      </c>
      <c r="F51" s="2">
        <v>4</v>
      </c>
      <c r="G51" s="2">
        <f t="shared" si="3"/>
        <v>234</v>
      </c>
    </row>
    <row r="52" spans="1:7" ht="14.25">
      <c r="A52" s="1" t="s">
        <v>49</v>
      </c>
      <c r="B52" s="11">
        <v>36865</v>
      </c>
      <c r="C52" s="11">
        <v>20998</v>
      </c>
      <c r="D52" s="3">
        <f t="shared" si="2"/>
        <v>0.5695917536959175</v>
      </c>
      <c r="E52" s="2">
        <v>1047</v>
      </c>
      <c r="F52" s="2">
        <v>25</v>
      </c>
      <c r="G52" s="2">
        <f t="shared" si="3"/>
        <v>1022</v>
      </c>
    </row>
    <row r="53" spans="1:7" ht="14.25">
      <c r="A53" s="1" t="s">
        <v>164</v>
      </c>
      <c r="B53" s="11">
        <v>17311</v>
      </c>
      <c r="C53" s="11">
        <v>10599</v>
      </c>
      <c r="D53" s="3">
        <f t="shared" si="2"/>
        <v>0.6122696551325747</v>
      </c>
      <c r="E53" s="2">
        <v>584</v>
      </c>
      <c r="F53" s="2">
        <v>13</v>
      </c>
      <c r="G53" s="2">
        <f t="shared" si="3"/>
        <v>571</v>
      </c>
    </row>
    <row r="54" spans="1:7" ht="14.25">
      <c r="A54" s="1" t="s">
        <v>50</v>
      </c>
      <c r="B54" s="11">
        <v>1207</v>
      </c>
      <c r="C54" s="11">
        <v>843</v>
      </c>
      <c r="D54" s="3">
        <f t="shared" si="2"/>
        <v>0.6984258492129246</v>
      </c>
      <c r="E54" s="2">
        <v>29</v>
      </c>
      <c r="F54" s="2">
        <v>0</v>
      </c>
      <c r="G54" s="2">
        <f t="shared" si="3"/>
        <v>29</v>
      </c>
    </row>
    <row r="55" spans="1:7" ht="14.25">
      <c r="A55" s="1" t="s">
        <v>173</v>
      </c>
      <c r="B55" s="11">
        <v>19992</v>
      </c>
      <c r="C55" s="11">
        <v>13774</v>
      </c>
      <c r="D55" s="3">
        <f t="shared" si="2"/>
        <v>0.6889755902360944</v>
      </c>
      <c r="E55" s="2">
        <v>908</v>
      </c>
      <c r="F55" s="2">
        <v>19</v>
      </c>
      <c r="G55" s="2">
        <f t="shared" si="3"/>
        <v>889</v>
      </c>
    </row>
    <row r="56" spans="1:7" ht="14.25">
      <c r="A56" s="1" t="s">
        <v>174</v>
      </c>
      <c r="B56" s="11">
        <v>1103</v>
      </c>
      <c r="C56" s="11">
        <v>773</v>
      </c>
      <c r="D56" s="3">
        <f t="shared" si="2"/>
        <v>0.700815956482321</v>
      </c>
      <c r="E56" s="2">
        <v>43</v>
      </c>
      <c r="F56" s="2">
        <v>0</v>
      </c>
      <c r="G56" s="2">
        <f t="shared" si="3"/>
        <v>43</v>
      </c>
    </row>
    <row r="57" spans="1:7" ht="14.25">
      <c r="A57" s="1" t="s">
        <v>51</v>
      </c>
      <c r="B57" s="11">
        <v>2048</v>
      </c>
      <c r="C57" s="11">
        <v>1439</v>
      </c>
      <c r="D57" s="3">
        <f t="shared" si="2"/>
        <v>0.70263671875</v>
      </c>
      <c r="E57" s="2">
        <v>88</v>
      </c>
      <c r="F57" s="2">
        <v>2</v>
      </c>
      <c r="G57" s="2">
        <f t="shared" si="3"/>
        <v>86</v>
      </c>
    </row>
    <row r="58" spans="1:7" ht="14.25">
      <c r="A58" s="1" t="s">
        <v>52</v>
      </c>
      <c r="B58" s="11">
        <v>7058</v>
      </c>
      <c r="C58" s="11">
        <v>4800</v>
      </c>
      <c r="D58" s="3">
        <f t="shared" si="2"/>
        <v>0.6800793425899688</v>
      </c>
      <c r="E58" s="2">
        <v>207</v>
      </c>
      <c r="F58" s="2">
        <v>1</v>
      </c>
      <c r="G58" s="2">
        <f t="shared" si="3"/>
        <v>206</v>
      </c>
    </row>
    <row r="59" spans="1:7" ht="14.25">
      <c r="A59" s="1" t="s">
        <v>53</v>
      </c>
      <c r="B59" s="11">
        <v>32376</v>
      </c>
      <c r="C59" s="11">
        <v>19117</v>
      </c>
      <c r="D59" s="3">
        <f t="shared" si="2"/>
        <v>0.5904682480850012</v>
      </c>
      <c r="E59" s="2">
        <v>1389</v>
      </c>
      <c r="F59" s="2">
        <v>15</v>
      </c>
      <c r="G59" s="2">
        <f t="shared" si="3"/>
        <v>1374</v>
      </c>
    </row>
    <row r="60" spans="1:7" ht="14.25">
      <c r="A60" s="1" t="s">
        <v>54</v>
      </c>
      <c r="B60" s="11">
        <v>6618</v>
      </c>
      <c r="C60" s="11">
        <v>3690</v>
      </c>
      <c r="D60" s="3">
        <f t="shared" si="2"/>
        <v>0.557570262919311</v>
      </c>
      <c r="E60" s="2">
        <v>78</v>
      </c>
      <c r="F60" s="2">
        <v>5</v>
      </c>
      <c r="G60" s="2">
        <f t="shared" si="3"/>
        <v>73</v>
      </c>
    </row>
    <row r="61" spans="1:7" ht="14.25">
      <c r="A61" s="1" t="s">
        <v>55</v>
      </c>
      <c r="B61" s="11">
        <v>17996</v>
      </c>
      <c r="C61" s="11">
        <v>9917</v>
      </c>
      <c r="D61" s="3">
        <f t="shared" si="2"/>
        <v>0.5510669037563903</v>
      </c>
      <c r="E61" s="2">
        <v>573</v>
      </c>
      <c r="F61" s="2">
        <v>9</v>
      </c>
      <c r="G61" s="2">
        <f t="shared" si="3"/>
        <v>564</v>
      </c>
    </row>
    <row r="62" spans="1:7" ht="14.25">
      <c r="A62" s="1" t="s">
        <v>56</v>
      </c>
      <c r="B62" s="11">
        <v>14132</v>
      </c>
      <c r="C62" s="11">
        <v>10056</v>
      </c>
      <c r="D62" s="3">
        <f t="shared" si="2"/>
        <v>0.7115765638267761</v>
      </c>
      <c r="E62" s="2">
        <v>703</v>
      </c>
      <c r="F62" s="2">
        <v>16</v>
      </c>
      <c r="G62" s="2">
        <f t="shared" si="3"/>
        <v>687</v>
      </c>
    </row>
    <row r="63" spans="1:7" ht="14.25">
      <c r="A63" s="1" t="s">
        <v>57</v>
      </c>
      <c r="B63" s="11">
        <v>5772</v>
      </c>
      <c r="C63" s="11">
        <v>3761</v>
      </c>
      <c r="D63" s="3">
        <f t="shared" si="2"/>
        <v>0.6515939015939016</v>
      </c>
      <c r="E63" s="2">
        <v>182</v>
      </c>
      <c r="F63" s="2">
        <v>12</v>
      </c>
      <c r="G63" s="2">
        <f t="shared" si="3"/>
        <v>170</v>
      </c>
    </row>
    <row r="64" spans="1:7" ht="14.25">
      <c r="A64" s="1" t="s">
        <v>58</v>
      </c>
      <c r="B64" s="11">
        <v>33235</v>
      </c>
      <c r="C64" s="11">
        <v>18726</v>
      </c>
      <c r="D64" s="3">
        <f t="shared" si="2"/>
        <v>0.5634421543553483</v>
      </c>
      <c r="E64" s="2">
        <v>865</v>
      </c>
      <c r="F64" s="2">
        <v>31</v>
      </c>
      <c r="G64" s="2">
        <f t="shared" si="3"/>
        <v>834</v>
      </c>
    </row>
    <row r="65" spans="1:7" ht="14.25">
      <c r="A65" s="1" t="s">
        <v>59</v>
      </c>
      <c r="B65" s="11">
        <v>1183</v>
      </c>
      <c r="C65" s="11">
        <v>829</v>
      </c>
      <c r="D65" s="3">
        <f t="shared" si="2"/>
        <v>0.7007607776838546</v>
      </c>
      <c r="E65" s="2">
        <v>15</v>
      </c>
      <c r="F65" s="2">
        <v>0</v>
      </c>
      <c r="G65" s="2">
        <f t="shared" si="3"/>
        <v>15</v>
      </c>
    </row>
    <row r="66" spans="1:7" ht="14.25">
      <c r="A66" s="1" t="s">
        <v>60</v>
      </c>
      <c r="B66" s="11">
        <v>48694</v>
      </c>
      <c r="C66" s="11">
        <v>15668</v>
      </c>
      <c r="D66" s="3">
        <f aca="true" t="shared" si="4" ref="D66:D97">SUM(C66/B66)</f>
        <v>0.3217644884380006</v>
      </c>
      <c r="E66" s="2">
        <v>1309</v>
      </c>
      <c r="F66" s="2">
        <v>23</v>
      </c>
      <c r="G66" s="2">
        <f aca="true" t="shared" si="5" ref="G66:G97">(E66-F66)</f>
        <v>1286</v>
      </c>
    </row>
    <row r="67" spans="1:7" ht="14.25">
      <c r="A67" s="1" t="s">
        <v>61</v>
      </c>
      <c r="B67" s="11">
        <v>1530</v>
      </c>
      <c r="C67" s="11">
        <v>932</v>
      </c>
      <c r="D67" s="3">
        <f t="shared" si="4"/>
        <v>0.6091503267973856</v>
      </c>
      <c r="E67" s="2">
        <v>25</v>
      </c>
      <c r="F67" s="2">
        <v>0</v>
      </c>
      <c r="G67" s="2">
        <f t="shared" si="5"/>
        <v>25</v>
      </c>
    </row>
    <row r="68" spans="1:7" ht="14.25">
      <c r="A68" s="1" t="s">
        <v>62</v>
      </c>
      <c r="B68" s="11">
        <v>4082</v>
      </c>
      <c r="C68" s="11">
        <v>2453</v>
      </c>
      <c r="D68" s="3">
        <f t="shared" si="4"/>
        <v>0.6009309162175405</v>
      </c>
      <c r="E68" s="2">
        <v>90</v>
      </c>
      <c r="F68" s="2">
        <v>1</v>
      </c>
      <c r="G68" s="2">
        <f t="shared" si="5"/>
        <v>89</v>
      </c>
    </row>
    <row r="69" spans="1:7" ht="14.25">
      <c r="A69" s="1" t="s">
        <v>63</v>
      </c>
      <c r="B69" s="11">
        <v>6447</v>
      </c>
      <c r="C69" s="11">
        <v>4065</v>
      </c>
      <c r="D69" s="3">
        <f t="shared" si="4"/>
        <v>0.6305258259655654</v>
      </c>
      <c r="E69" s="2">
        <v>147</v>
      </c>
      <c r="F69" s="2">
        <v>2</v>
      </c>
      <c r="G69" s="2">
        <f t="shared" si="5"/>
        <v>145</v>
      </c>
    </row>
    <row r="70" spans="1:7" ht="14.25">
      <c r="A70" s="1" t="s">
        <v>64</v>
      </c>
      <c r="B70" s="11">
        <v>1891</v>
      </c>
      <c r="C70" s="11">
        <v>1284</v>
      </c>
      <c r="D70" s="3">
        <f t="shared" si="4"/>
        <v>0.6790058170280275</v>
      </c>
      <c r="E70" s="2">
        <v>99</v>
      </c>
      <c r="F70" s="2">
        <v>2</v>
      </c>
      <c r="G70" s="2">
        <f t="shared" si="5"/>
        <v>97</v>
      </c>
    </row>
    <row r="71" spans="1:7" ht="14.25">
      <c r="A71" s="1" t="s">
        <v>65</v>
      </c>
      <c r="B71" s="11">
        <v>9283</v>
      </c>
      <c r="C71" s="11">
        <v>4409</v>
      </c>
      <c r="D71" s="3">
        <f t="shared" si="4"/>
        <v>0.4749542173866207</v>
      </c>
      <c r="E71" s="2">
        <v>146</v>
      </c>
      <c r="F71" s="2">
        <v>4</v>
      </c>
      <c r="G71" s="2">
        <f t="shared" si="5"/>
        <v>142</v>
      </c>
    </row>
    <row r="72" spans="1:7" ht="14.25">
      <c r="A72" s="1" t="s">
        <v>66</v>
      </c>
      <c r="B72" s="11">
        <v>4306</v>
      </c>
      <c r="C72" s="11">
        <v>2936</v>
      </c>
      <c r="D72" s="3">
        <f t="shared" si="4"/>
        <v>0.6818392940083604</v>
      </c>
      <c r="E72" s="2">
        <v>167</v>
      </c>
      <c r="F72" s="2">
        <v>4</v>
      </c>
      <c r="G72" s="2">
        <f t="shared" si="5"/>
        <v>163</v>
      </c>
    </row>
    <row r="73" spans="1:7" ht="14.25">
      <c r="A73" s="1" t="s">
        <v>67</v>
      </c>
      <c r="B73" s="11">
        <v>4318</v>
      </c>
      <c r="C73" s="11">
        <v>2884</v>
      </c>
      <c r="D73" s="3">
        <f t="shared" si="4"/>
        <v>0.667901806391848</v>
      </c>
      <c r="E73" s="2">
        <v>97</v>
      </c>
      <c r="F73" s="2">
        <v>2</v>
      </c>
      <c r="G73" s="2">
        <f t="shared" si="5"/>
        <v>95</v>
      </c>
    </row>
    <row r="74" spans="1:7" ht="14.25">
      <c r="A74" s="1" t="s">
        <v>68</v>
      </c>
      <c r="B74" s="11">
        <v>8402</v>
      </c>
      <c r="C74" s="11">
        <v>5073</v>
      </c>
      <c r="D74" s="3">
        <f t="shared" si="4"/>
        <v>0.6037848131397286</v>
      </c>
      <c r="E74" s="2">
        <v>195</v>
      </c>
      <c r="F74" s="2">
        <v>4</v>
      </c>
      <c r="G74" s="2">
        <f t="shared" si="5"/>
        <v>191</v>
      </c>
    </row>
    <row r="75" spans="1:7" ht="14.25">
      <c r="A75" s="1" t="s">
        <v>69</v>
      </c>
      <c r="B75" s="11">
        <v>2576</v>
      </c>
      <c r="C75" s="11">
        <v>1561</v>
      </c>
      <c r="D75" s="3">
        <f t="shared" si="4"/>
        <v>0.6059782608695652</v>
      </c>
      <c r="E75" s="2">
        <v>44</v>
      </c>
      <c r="F75" s="2">
        <v>0</v>
      </c>
      <c r="G75" s="2">
        <f t="shared" si="5"/>
        <v>44</v>
      </c>
    </row>
    <row r="76" spans="1:7" ht="14.25">
      <c r="A76" s="1" t="s">
        <v>70</v>
      </c>
      <c r="B76" s="11">
        <v>5210</v>
      </c>
      <c r="C76" s="11">
        <v>3663</v>
      </c>
      <c r="D76" s="3">
        <f t="shared" si="4"/>
        <v>0.7030710172744722</v>
      </c>
      <c r="E76" s="2">
        <v>210</v>
      </c>
      <c r="F76" s="2">
        <v>3</v>
      </c>
      <c r="G76" s="2">
        <f t="shared" si="5"/>
        <v>207</v>
      </c>
    </row>
    <row r="77" spans="1:7" ht="14.25">
      <c r="A77" s="1" t="s">
        <v>71</v>
      </c>
      <c r="B77" s="11">
        <v>1788</v>
      </c>
      <c r="C77" s="11">
        <v>1218</v>
      </c>
      <c r="D77" s="3">
        <f t="shared" si="4"/>
        <v>0.6812080536912751</v>
      </c>
      <c r="E77" s="2">
        <v>69</v>
      </c>
      <c r="F77" s="2">
        <v>3</v>
      </c>
      <c r="G77" s="2">
        <f t="shared" si="5"/>
        <v>66</v>
      </c>
    </row>
    <row r="78" spans="1:7" ht="14.25">
      <c r="A78" s="1" t="s">
        <v>72</v>
      </c>
      <c r="B78" s="11">
        <v>13259</v>
      </c>
      <c r="C78" s="11">
        <v>8044</v>
      </c>
      <c r="D78" s="3">
        <f t="shared" si="4"/>
        <v>0.6066822535636172</v>
      </c>
      <c r="E78" s="2">
        <v>526</v>
      </c>
      <c r="F78" s="2">
        <v>8</v>
      </c>
      <c r="G78" s="2">
        <f t="shared" si="5"/>
        <v>518</v>
      </c>
    </row>
    <row r="79" spans="1:7" ht="14.25">
      <c r="A79" s="1" t="s">
        <v>73</v>
      </c>
      <c r="B79" s="11">
        <v>26832</v>
      </c>
      <c r="C79" s="11">
        <v>16615</v>
      </c>
      <c r="D79" s="3">
        <f t="shared" si="4"/>
        <v>0.6192233154442457</v>
      </c>
      <c r="E79" s="2">
        <v>788</v>
      </c>
      <c r="F79" s="2">
        <v>13</v>
      </c>
      <c r="G79" s="2">
        <f t="shared" si="5"/>
        <v>775</v>
      </c>
    </row>
    <row r="80" spans="1:7" ht="14.25">
      <c r="A80" s="1" t="s">
        <v>74</v>
      </c>
      <c r="B80" s="11">
        <v>11357</v>
      </c>
      <c r="C80" s="11">
        <v>5704</v>
      </c>
      <c r="D80" s="3">
        <f t="shared" si="4"/>
        <v>0.5022453112617769</v>
      </c>
      <c r="E80" s="2">
        <v>290</v>
      </c>
      <c r="F80" s="2">
        <v>0</v>
      </c>
      <c r="G80" s="2">
        <f t="shared" si="5"/>
        <v>290</v>
      </c>
    </row>
    <row r="81" spans="1:7" ht="14.25">
      <c r="A81" s="1" t="s">
        <v>75</v>
      </c>
      <c r="B81" s="11">
        <v>4011</v>
      </c>
      <c r="C81" s="11">
        <v>2735</v>
      </c>
      <c r="D81" s="3">
        <f t="shared" si="4"/>
        <v>0.6818748441785091</v>
      </c>
      <c r="E81" s="2">
        <v>118</v>
      </c>
      <c r="F81" s="2">
        <v>1</v>
      </c>
      <c r="G81" s="2">
        <f t="shared" si="5"/>
        <v>117</v>
      </c>
    </row>
    <row r="82" spans="1:7" ht="14.25">
      <c r="A82" s="1" t="s">
        <v>76</v>
      </c>
      <c r="B82" s="11">
        <v>28312</v>
      </c>
      <c r="C82" s="11">
        <v>14546</v>
      </c>
      <c r="D82" s="3">
        <f t="shared" si="4"/>
        <v>0.5137750777055665</v>
      </c>
      <c r="E82" s="2">
        <v>747</v>
      </c>
      <c r="F82" s="2">
        <v>18</v>
      </c>
      <c r="G82" s="2">
        <f t="shared" si="5"/>
        <v>729</v>
      </c>
    </row>
    <row r="83" spans="1:7" ht="14.25">
      <c r="A83" s="1" t="s">
        <v>77</v>
      </c>
      <c r="B83" s="11">
        <v>5215</v>
      </c>
      <c r="C83" s="11">
        <v>3255</v>
      </c>
      <c r="D83" s="3">
        <f t="shared" si="4"/>
        <v>0.6241610738255033</v>
      </c>
      <c r="E83" s="2">
        <v>186</v>
      </c>
      <c r="F83" s="2">
        <v>4</v>
      </c>
      <c r="G83" s="2">
        <f t="shared" si="5"/>
        <v>182</v>
      </c>
    </row>
    <row r="84" spans="1:7" ht="14.25">
      <c r="A84" s="1" t="s">
        <v>78</v>
      </c>
      <c r="B84" s="11">
        <v>3132</v>
      </c>
      <c r="C84" s="11">
        <v>2015</v>
      </c>
      <c r="D84" s="3">
        <f t="shared" si="4"/>
        <v>0.6433588761174968</v>
      </c>
      <c r="E84" s="2">
        <v>92</v>
      </c>
      <c r="F84" s="2">
        <v>2</v>
      </c>
      <c r="G84" s="2">
        <f t="shared" si="5"/>
        <v>90</v>
      </c>
    </row>
    <row r="85" spans="1:7" ht="14.25">
      <c r="A85" s="1" t="s">
        <v>175</v>
      </c>
      <c r="B85" s="11">
        <v>2577</v>
      </c>
      <c r="C85" s="11">
        <v>1732</v>
      </c>
      <c r="D85" s="3">
        <f t="shared" si="4"/>
        <v>0.6720993403181995</v>
      </c>
      <c r="E85" s="2">
        <v>76</v>
      </c>
      <c r="F85" s="2">
        <v>0</v>
      </c>
      <c r="G85" s="2">
        <f t="shared" si="5"/>
        <v>76</v>
      </c>
    </row>
    <row r="86" spans="1:7" ht="14.25">
      <c r="A86" s="1" t="s">
        <v>176</v>
      </c>
      <c r="B86" s="11">
        <v>19565</v>
      </c>
      <c r="C86" s="11">
        <v>12528</v>
      </c>
      <c r="D86" s="3">
        <f t="shared" si="4"/>
        <v>0.6403271147457194</v>
      </c>
      <c r="E86" s="2">
        <v>810</v>
      </c>
      <c r="F86" s="2">
        <v>16</v>
      </c>
      <c r="G86" s="2">
        <f t="shared" si="5"/>
        <v>794</v>
      </c>
    </row>
    <row r="87" spans="1:7" ht="14.25">
      <c r="A87" s="1" t="s">
        <v>79</v>
      </c>
      <c r="B87" s="11">
        <v>33249</v>
      </c>
      <c r="C87" s="11">
        <v>18602</v>
      </c>
      <c r="D87" s="3">
        <f t="shared" si="4"/>
        <v>0.5594754729465548</v>
      </c>
      <c r="E87" s="2">
        <v>906</v>
      </c>
      <c r="F87" s="2">
        <v>30</v>
      </c>
      <c r="G87" s="2">
        <f t="shared" si="5"/>
        <v>876</v>
      </c>
    </row>
    <row r="88" spans="1:7" ht="14.25">
      <c r="A88" s="1" t="s">
        <v>80</v>
      </c>
      <c r="B88" s="11">
        <v>11779</v>
      </c>
      <c r="C88" s="11">
        <v>7239</v>
      </c>
      <c r="D88" s="3">
        <f t="shared" si="4"/>
        <v>0.6145682995160879</v>
      </c>
      <c r="E88" s="2">
        <v>254</v>
      </c>
      <c r="F88" s="2">
        <v>4</v>
      </c>
      <c r="G88" s="2">
        <f t="shared" si="5"/>
        <v>250</v>
      </c>
    </row>
    <row r="89" spans="1:7" ht="14.25">
      <c r="A89" s="1" t="s">
        <v>81</v>
      </c>
      <c r="B89" s="11">
        <v>8451</v>
      </c>
      <c r="C89" s="11">
        <v>5377</v>
      </c>
      <c r="D89" s="3">
        <f t="shared" si="4"/>
        <v>0.6362560643710804</v>
      </c>
      <c r="E89" s="2">
        <v>156</v>
      </c>
      <c r="F89" s="2">
        <v>5</v>
      </c>
      <c r="G89" s="2">
        <f t="shared" si="5"/>
        <v>151</v>
      </c>
    </row>
    <row r="90" spans="1:7" ht="14.25">
      <c r="A90" s="1" t="s">
        <v>82</v>
      </c>
      <c r="B90" s="11">
        <v>1657</v>
      </c>
      <c r="C90" s="11">
        <v>1025</v>
      </c>
      <c r="D90" s="3">
        <f t="shared" si="4"/>
        <v>0.6185878092939047</v>
      </c>
      <c r="E90" s="2">
        <v>45</v>
      </c>
      <c r="F90" s="2">
        <v>1</v>
      </c>
      <c r="G90" s="2">
        <f t="shared" si="5"/>
        <v>44</v>
      </c>
    </row>
    <row r="91" spans="1:7" ht="14.25">
      <c r="A91" s="1" t="s">
        <v>83</v>
      </c>
      <c r="B91" s="11">
        <v>16888</v>
      </c>
      <c r="C91" s="11">
        <v>8329</v>
      </c>
      <c r="D91" s="3">
        <f t="shared" si="4"/>
        <v>0.49319043107531974</v>
      </c>
      <c r="E91" s="2">
        <v>230</v>
      </c>
      <c r="F91" s="2">
        <v>4</v>
      </c>
      <c r="G91" s="2">
        <f t="shared" si="5"/>
        <v>226</v>
      </c>
    </row>
    <row r="92" spans="1:7" ht="14.25">
      <c r="A92" s="1" t="s">
        <v>84</v>
      </c>
      <c r="B92" s="11">
        <v>25640</v>
      </c>
      <c r="C92" s="11">
        <v>13112</v>
      </c>
      <c r="D92" s="3">
        <f t="shared" si="4"/>
        <v>0.5113884555382215</v>
      </c>
      <c r="E92" s="2">
        <v>651</v>
      </c>
      <c r="F92" s="2">
        <v>26</v>
      </c>
      <c r="G92" s="2">
        <f t="shared" si="5"/>
        <v>625</v>
      </c>
    </row>
    <row r="93" spans="1:7" ht="14.25">
      <c r="A93" s="1" t="s">
        <v>85</v>
      </c>
      <c r="B93" s="11">
        <v>12857</v>
      </c>
      <c r="C93" s="11">
        <v>7172</v>
      </c>
      <c r="D93" s="3">
        <f t="shared" si="4"/>
        <v>0.5578284203157813</v>
      </c>
      <c r="E93" s="2">
        <v>525</v>
      </c>
      <c r="F93" s="2">
        <v>4</v>
      </c>
      <c r="G93" s="2">
        <f t="shared" si="5"/>
        <v>521</v>
      </c>
    </row>
    <row r="94" spans="1:7" ht="14.25">
      <c r="A94" s="1" t="s">
        <v>86</v>
      </c>
      <c r="B94" s="11">
        <v>9503</v>
      </c>
      <c r="C94" s="11">
        <v>4600</v>
      </c>
      <c r="D94" s="3">
        <f t="shared" si="4"/>
        <v>0.48405766600021044</v>
      </c>
      <c r="E94" s="2">
        <v>213</v>
      </c>
      <c r="F94" s="2">
        <v>0</v>
      </c>
      <c r="G94" s="2">
        <f t="shared" si="5"/>
        <v>213</v>
      </c>
    </row>
    <row r="95" spans="1:7" ht="14.25">
      <c r="A95" s="1" t="s">
        <v>87</v>
      </c>
      <c r="B95" s="11">
        <v>4394</v>
      </c>
      <c r="C95" s="11">
        <v>3086</v>
      </c>
      <c r="D95" s="3">
        <f t="shared" si="4"/>
        <v>0.7023213472917615</v>
      </c>
      <c r="E95" s="2">
        <v>127</v>
      </c>
      <c r="F95" s="2">
        <v>4</v>
      </c>
      <c r="G95" s="2">
        <f t="shared" si="5"/>
        <v>123</v>
      </c>
    </row>
    <row r="96" spans="1:7" ht="14.25">
      <c r="A96" s="1" t="s">
        <v>88</v>
      </c>
      <c r="B96" s="11">
        <v>70832</v>
      </c>
      <c r="C96" s="11">
        <v>27127</v>
      </c>
      <c r="D96" s="3">
        <f t="shared" si="4"/>
        <v>0.3829766207363903</v>
      </c>
      <c r="E96" s="2">
        <v>1170</v>
      </c>
      <c r="F96" s="2">
        <v>59</v>
      </c>
      <c r="G96" s="2">
        <f t="shared" si="5"/>
        <v>1111</v>
      </c>
    </row>
    <row r="97" spans="1:7" ht="14.25">
      <c r="A97" s="1" t="s">
        <v>90</v>
      </c>
      <c r="B97" s="11">
        <v>14462</v>
      </c>
      <c r="C97" s="11">
        <v>5253</v>
      </c>
      <c r="D97" s="3">
        <f t="shared" si="4"/>
        <v>0.36322776932651085</v>
      </c>
      <c r="E97" s="2">
        <v>266</v>
      </c>
      <c r="F97" s="2">
        <v>5</v>
      </c>
      <c r="G97" s="2">
        <f t="shared" si="5"/>
        <v>261</v>
      </c>
    </row>
    <row r="98" spans="1:7" ht="14.25">
      <c r="A98" s="1" t="s">
        <v>91</v>
      </c>
      <c r="B98" s="11">
        <v>16401</v>
      </c>
      <c r="C98" s="11">
        <v>8455</v>
      </c>
      <c r="D98" s="3">
        <f aca="true" t="shared" si="6" ref="D98:D129">SUM(C98/B98)</f>
        <v>0.515517346503262</v>
      </c>
      <c r="E98" s="2">
        <v>311</v>
      </c>
      <c r="F98" s="2">
        <v>6</v>
      </c>
      <c r="G98" s="2">
        <f aca="true" t="shared" si="7" ref="G98:G129">(E98-F98)</f>
        <v>305</v>
      </c>
    </row>
    <row r="99" spans="1:7" ht="14.25">
      <c r="A99" s="1" t="s">
        <v>89</v>
      </c>
      <c r="B99" s="11">
        <v>17406</v>
      </c>
      <c r="C99" s="11">
        <v>10771</v>
      </c>
      <c r="D99" s="3">
        <f t="shared" si="6"/>
        <v>0.6188096058830288</v>
      </c>
      <c r="E99" s="2">
        <v>486</v>
      </c>
      <c r="F99" s="2">
        <v>3</v>
      </c>
      <c r="G99" s="2">
        <f t="shared" si="7"/>
        <v>483</v>
      </c>
    </row>
    <row r="100" spans="1:7" ht="14.25">
      <c r="A100" s="1" t="s">
        <v>92</v>
      </c>
      <c r="B100" s="11">
        <v>17125</v>
      </c>
      <c r="C100" s="11">
        <v>10264</v>
      </c>
      <c r="D100" s="3">
        <f t="shared" si="6"/>
        <v>0.5993576642335766</v>
      </c>
      <c r="E100" s="2">
        <v>493</v>
      </c>
      <c r="F100" s="2">
        <v>3</v>
      </c>
      <c r="G100" s="2">
        <f t="shared" si="7"/>
        <v>490</v>
      </c>
    </row>
    <row r="101" spans="1:7" ht="14.25">
      <c r="A101" s="1" t="s">
        <v>165</v>
      </c>
      <c r="B101" s="11">
        <v>1033</v>
      </c>
      <c r="C101" s="11">
        <v>738</v>
      </c>
      <c r="D101" s="3">
        <f t="shared" si="6"/>
        <v>0.7144240077444337</v>
      </c>
      <c r="E101" s="2">
        <v>46</v>
      </c>
      <c r="F101" s="2">
        <v>1</v>
      </c>
      <c r="G101" s="2">
        <f t="shared" si="7"/>
        <v>45</v>
      </c>
    </row>
    <row r="102" spans="1:7" ht="14.25">
      <c r="A102" s="1" t="s">
        <v>93</v>
      </c>
      <c r="B102" s="11">
        <v>8956</v>
      </c>
      <c r="C102" s="11">
        <v>5141</v>
      </c>
      <c r="D102" s="3">
        <f t="shared" si="6"/>
        <v>0.5740285841893703</v>
      </c>
      <c r="E102" s="2">
        <v>217</v>
      </c>
      <c r="F102" s="2">
        <v>4</v>
      </c>
      <c r="G102" s="2">
        <f t="shared" si="7"/>
        <v>213</v>
      </c>
    </row>
    <row r="103" spans="1:7" ht="14.25">
      <c r="A103" s="1" t="s">
        <v>94</v>
      </c>
      <c r="B103" s="11">
        <v>1982</v>
      </c>
      <c r="C103" s="11">
        <v>1103</v>
      </c>
      <c r="D103" s="3">
        <f t="shared" si="6"/>
        <v>0.5565085771947528</v>
      </c>
      <c r="E103" s="2">
        <v>81</v>
      </c>
      <c r="F103" s="2">
        <v>1</v>
      </c>
      <c r="G103" s="2">
        <f t="shared" si="7"/>
        <v>80</v>
      </c>
    </row>
    <row r="104" spans="1:7" ht="14.25">
      <c r="A104" s="1" t="s">
        <v>95</v>
      </c>
      <c r="B104" s="11">
        <v>15308</v>
      </c>
      <c r="C104" s="11">
        <v>9533</v>
      </c>
      <c r="D104" s="3">
        <f t="shared" si="6"/>
        <v>0.6227462764567546</v>
      </c>
      <c r="E104" s="2">
        <v>394</v>
      </c>
      <c r="F104" s="2">
        <v>2</v>
      </c>
      <c r="G104" s="2">
        <f t="shared" si="7"/>
        <v>392</v>
      </c>
    </row>
    <row r="105" spans="1:7" ht="14.25">
      <c r="A105" s="1" t="s">
        <v>96</v>
      </c>
      <c r="B105" s="11">
        <v>3794</v>
      </c>
      <c r="C105" s="11">
        <v>2123</v>
      </c>
      <c r="D105" s="3">
        <f t="shared" si="6"/>
        <v>0.5595677385345282</v>
      </c>
      <c r="E105" s="2">
        <v>74</v>
      </c>
      <c r="F105" s="2">
        <v>0</v>
      </c>
      <c r="G105" s="2">
        <f t="shared" si="7"/>
        <v>74</v>
      </c>
    </row>
    <row r="106" spans="1:7" ht="14.25">
      <c r="A106" s="1" t="s">
        <v>97</v>
      </c>
      <c r="B106" s="11">
        <v>44394</v>
      </c>
      <c r="C106" s="11">
        <v>22492</v>
      </c>
      <c r="D106" s="3">
        <f t="shared" si="6"/>
        <v>0.5066450421228094</v>
      </c>
      <c r="E106" s="2">
        <v>962</v>
      </c>
      <c r="F106" s="2">
        <v>20</v>
      </c>
      <c r="G106" s="2">
        <f t="shared" si="7"/>
        <v>942</v>
      </c>
    </row>
    <row r="107" spans="1:7" ht="14.25">
      <c r="A107" s="1" t="s">
        <v>98</v>
      </c>
      <c r="B107" s="11">
        <v>19546</v>
      </c>
      <c r="C107" s="11">
        <v>8411</v>
      </c>
      <c r="D107" s="3">
        <f t="shared" si="6"/>
        <v>0.4303182236774788</v>
      </c>
      <c r="E107" s="2">
        <v>407</v>
      </c>
      <c r="F107" s="2">
        <v>5</v>
      </c>
      <c r="G107" s="2">
        <f t="shared" si="7"/>
        <v>402</v>
      </c>
    </row>
    <row r="108" spans="1:7" ht="14.25">
      <c r="A108" s="1" t="s">
        <v>99</v>
      </c>
      <c r="B108" s="11">
        <v>5114</v>
      </c>
      <c r="C108" s="11">
        <v>3577</v>
      </c>
      <c r="D108" s="3">
        <f t="shared" si="6"/>
        <v>0.6994524833789597</v>
      </c>
      <c r="E108" s="2">
        <v>235</v>
      </c>
      <c r="F108" s="2">
        <v>1</v>
      </c>
      <c r="G108" s="2">
        <f t="shared" si="7"/>
        <v>234</v>
      </c>
    </row>
    <row r="109" spans="1:7" ht="14.25">
      <c r="A109" s="1" t="s">
        <v>100</v>
      </c>
      <c r="B109" s="11">
        <v>7585</v>
      </c>
      <c r="C109" s="11">
        <v>4682</v>
      </c>
      <c r="D109" s="3">
        <f t="shared" si="6"/>
        <v>0.6172709294660514</v>
      </c>
      <c r="E109" s="2">
        <v>374</v>
      </c>
      <c r="F109" s="2">
        <v>3</v>
      </c>
      <c r="G109" s="2">
        <f t="shared" si="7"/>
        <v>371</v>
      </c>
    </row>
    <row r="110" spans="1:7" ht="14.25">
      <c r="A110" s="1" t="s">
        <v>101</v>
      </c>
      <c r="B110" s="11">
        <v>10354</v>
      </c>
      <c r="C110" s="11">
        <v>5833</v>
      </c>
      <c r="D110" s="3">
        <f t="shared" si="6"/>
        <v>0.5633571566544331</v>
      </c>
      <c r="E110" s="2">
        <v>361</v>
      </c>
      <c r="F110" s="2">
        <v>17</v>
      </c>
      <c r="G110" s="2">
        <f t="shared" si="7"/>
        <v>344</v>
      </c>
    </row>
    <row r="111" spans="1:7" ht="14.25">
      <c r="A111" s="1" t="s">
        <v>102</v>
      </c>
      <c r="B111" s="11">
        <v>8751</v>
      </c>
      <c r="C111" s="11">
        <v>4911</v>
      </c>
      <c r="D111" s="3">
        <f t="shared" si="6"/>
        <v>0.5611930065135413</v>
      </c>
      <c r="E111" s="2">
        <v>153</v>
      </c>
      <c r="F111" s="2">
        <v>4</v>
      </c>
      <c r="G111" s="2">
        <f t="shared" si="7"/>
        <v>149</v>
      </c>
    </row>
    <row r="112" spans="1:7" ht="14.25">
      <c r="A112" s="1" t="s">
        <v>103</v>
      </c>
      <c r="B112" s="11">
        <v>8643</v>
      </c>
      <c r="C112" s="11">
        <v>3845</v>
      </c>
      <c r="D112" s="3">
        <f t="shared" si="6"/>
        <v>0.4448686798565313</v>
      </c>
      <c r="E112" s="2">
        <v>89</v>
      </c>
      <c r="F112" s="2">
        <v>0</v>
      </c>
      <c r="G112" s="2">
        <f t="shared" si="7"/>
        <v>89</v>
      </c>
    </row>
    <row r="113" spans="1:7" ht="14.25">
      <c r="A113" s="1" t="s">
        <v>104</v>
      </c>
      <c r="B113" s="11">
        <v>10587</v>
      </c>
      <c r="C113" s="11">
        <v>6001</v>
      </c>
      <c r="D113" s="3">
        <f t="shared" si="6"/>
        <v>0.5668272409558893</v>
      </c>
      <c r="E113" s="2">
        <v>175</v>
      </c>
      <c r="F113" s="2">
        <v>7</v>
      </c>
      <c r="G113" s="2">
        <f t="shared" si="7"/>
        <v>168</v>
      </c>
    </row>
    <row r="114" spans="1:7" ht="14.25">
      <c r="A114" s="1" t="s">
        <v>105</v>
      </c>
      <c r="B114" s="11">
        <v>7383</v>
      </c>
      <c r="C114" s="11">
        <v>3873</v>
      </c>
      <c r="D114" s="3">
        <f t="shared" si="6"/>
        <v>0.5245835026412028</v>
      </c>
      <c r="E114" s="2">
        <v>105</v>
      </c>
      <c r="F114" s="2">
        <v>2</v>
      </c>
      <c r="G114" s="2">
        <f t="shared" si="7"/>
        <v>103</v>
      </c>
    </row>
    <row r="115" spans="1:7" ht="14.25">
      <c r="A115" s="1" t="s">
        <v>106</v>
      </c>
      <c r="B115" s="11">
        <v>2488</v>
      </c>
      <c r="C115" s="11">
        <v>1575</v>
      </c>
      <c r="D115" s="3">
        <f t="shared" si="6"/>
        <v>0.6330385852090032</v>
      </c>
      <c r="E115" s="2">
        <v>60</v>
      </c>
      <c r="F115" s="2">
        <v>3</v>
      </c>
      <c r="G115" s="2">
        <f t="shared" si="7"/>
        <v>57</v>
      </c>
    </row>
    <row r="116" spans="1:7" ht="14.25">
      <c r="A116" s="1" t="s">
        <v>107</v>
      </c>
      <c r="B116" s="11">
        <v>5480</v>
      </c>
      <c r="C116" s="11">
        <v>3773</v>
      </c>
      <c r="D116" s="3">
        <f t="shared" si="6"/>
        <v>0.6885036496350365</v>
      </c>
      <c r="E116" s="2">
        <v>229</v>
      </c>
      <c r="F116" s="2">
        <v>15</v>
      </c>
      <c r="G116" s="2">
        <f t="shared" si="7"/>
        <v>214</v>
      </c>
    </row>
    <row r="117" spans="1:7" ht="14.25">
      <c r="A117" s="1" t="s">
        <v>108</v>
      </c>
      <c r="B117" s="11">
        <v>2964</v>
      </c>
      <c r="C117" s="11">
        <v>1710</v>
      </c>
      <c r="D117" s="3">
        <f t="shared" si="6"/>
        <v>0.5769230769230769</v>
      </c>
      <c r="E117" s="2">
        <v>70</v>
      </c>
      <c r="F117" s="2">
        <v>1</v>
      </c>
      <c r="G117" s="2">
        <f t="shared" si="7"/>
        <v>69</v>
      </c>
    </row>
    <row r="118" spans="1:7" ht="14.25">
      <c r="A118" s="1" t="s">
        <v>109</v>
      </c>
      <c r="B118" s="11">
        <v>6126</v>
      </c>
      <c r="C118" s="11">
        <v>4181</v>
      </c>
      <c r="D118" s="3">
        <f t="shared" si="6"/>
        <v>0.6825008161932745</v>
      </c>
      <c r="E118" s="2">
        <v>137</v>
      </c>
      <c r="F118" s="2">
        <v>1</v>
      </c>
      <c r="G118" s="2">
        <f t="shared" si="7"/>
        <v>136</v>
      </c>
    </row>
    <row r="119" spans="1:7" ht="14.25">
      <c r="A119" s="1" t="s">
        <v>110</v>
      </c>
      <c r="B119" s="11">
        <v>5203</v>
      </c>
      <c r="C119" s="11">
        <v>2422</v>
      </c>
      <c r="D119" s="3">
        <f t="shared" si="6"/>
        <v>0.4655006726888334</v>
      </c>
      <c r="E119" s="2">
        <v>73</v>
      </c>
      <c r="F119" s="2">
        <v>1</v>
      </c>
      <c r="G119" s="2">
        <f t="shared" si="7"/>
        <v>72</v>
      </c>
    </row>
    <row r="120" spans="1:7" ht="14.25">
      <c r="A120" s="1" t="s">
        <v>111</v>
      </c>
      <c r="B120" s="11">
        <v>6957</v>
      </c>
      <c r="C120" s="11">
        <v>3831</v>
      </c>
      <c r="D120" s="3">
        <f t="shared" si="6"/>
        <v>0.5506683915480811</v>
      </c>
      <c r="E120" s="2">
        <v>277</v>
      </c>
      <c r="F120" s="2">
        <v>5</v>
      </c>
      <c r="G120" s="2">
        <f t="shared" si="7"/>
        <v>272</v>
      </c>
    </row>
    <row r="121" spans="1:7" ht="14.25">
      <c r="A121" s="1" t="s">
        <v>112</v>
      </c>
      <c r="B121" s="11">
        <v>16644</v>
      </c>
      <c r="C121" s="11">
        <v>9446</v>
      </c>
      <c r="D121" s="3">
        <f t="shared" si="6"/>
        <v>0.5675318433068974</v>
      </c>
      <c r="E121" s="2">
        <v>632</v>
      </c>
      <c r="F121" s="2">
        <v>8</v>
      </c>
      <c r="G121" s="2">
        <f t="shared" si="7"/>
        <v>624</v>
      </c>
    </row>
    <row r="122" spans="1:7" ht="14.25">
      <c r="A122" s="1" t="s">
        <v>113</v>
      </c>
      <c r="B122" s="11">
        <v>10853</v>
      </c>
      <c r="C122" s="11">
        <v>6858</v>
      </c>
      <c r="D122" s="3">
        <f t="shared" si="6"/>
        <v>0.6318990140974846</v>
      </c>
      <c r="E122" s="2">
        <v>376</v>
      </c>
      <c r="F122" s="2">
        <v>10</v>
      </c>
      <c r="G122" s="2">
        <f t="shared" si="7"/>
        <v>366</v>
      </c>
    </row>
    <row r="123" spans="1:7" ht="14.25">
      <c r="A123" s="1" t="s">
        <v>114</v>
      </c>
      <c r="B123" s="11">
        <v>1691</v>
      </c>
      <c r="C123" s="11">
        <v>1157</v>
      </c>
      <c r="D123" s="3">
        <f t="shared" si="6"/>
        <v>0.6842105263157895</v>
      </c>
      <c r="E123" s="2">
        <v>122</v>
      </c>
      <c r="F123" s="2">
        <v>3</v>
      </c>
      <c r="G123" s="2">
        <f t="shared" si="7"/>
        <v>119</v>
      </c>
    </row>
    <row r="124" spans="1:7" ht="14.25">
      <c r="A124" s="1" t="s">
        <v>115</v>
      </c>
      <c r="B124" s="11">
        <v>2432</v>
      </c>
      <c r="C124" s="11">
        <v>1695</v>
      </c>
      <c r="D124" s="3">
        <f t="shared" si="6"/>
        <v>0.6969572368421053</v>
      </c>
      <c r="E124" s="2">
        <v>65</v>
      </c>
      <c r="F124" s="2">
        <v>0</v>
      </c>
      <c r="G124" s="2">
        <f t="shared" si="7"/>
        <v>65</v>
      </c>
    </row>
    <row r="125" spans="1:7" ht="14.25">
      <c r="A125" s="1" t="s">
        <v>116</v>
      </c>
      <c r="B125" s="11">
        <v>2898</v>
      </c>
      <c r="C125" s="11">
        <v>1761</v>
      </c>
      <c r="D125" s="3">
        <f t="shared" si="6"/>
        <v>0.6076604554865425</v>
      </c>
      <c r="E125" s="2">
        <v>254</v>
      </c>
      <c r="F125" s="2">
        <v>6</v>
      </c>
      <c r="G125" s="2">
        <f t="shared" si="7"/>
        <v>248</v>
      </c>
    </row>
    <row r="126" spans="1:7" ht="14.25">
      <c r="A126" s="1" t="s">
        <v>117</v>
      </c>
      <c r="B126" s="11">
        <v>1118</v>
      </c>
      <c r="C126" s="11">
        <v>679</v>
      </c>
      <c r="D126" s="3">
        <f t="shared" si="6"/>
        <v>0.6073345259391771</v>
      </c>
      <c r="E126" s="2">
        <v>21</v>
      </c>
      <c r="F126" s="2">
        <v>1</v>
      </c>
      <c r="G126" s="2">
        <f t="shared" si="7"/>
        <v>20</v>
      </c>
    </row>
    <row r="127" spans="1:7" ht="14.25">
      <c r="A127" s="1" t="s">
        <v>118</v>
      </c>
      <c r="B127" s="11">
        <v>9495</v>
      </c>
      <c r="C127" s="11">
        <v>5415</v>
      </c>
      <c r="D127" s="3">
        <f t="shared" si="6"/>
        <v>0.5703001579778831</v>
      </c>
      <c r="E127" s="2">
        <v>146</v>
      </c>
      <c r="F127" s="2">
        <v>0</v>
      </c>
      <c r="G127" s="2">
        <f t="shared" si="7"/>
        <v>146</v>
      </c>
    </row>
    <row r="128" spans="1:7" ht="14.25">
      <c r="A128" s="1" t="s">
        <v>119</v>
      </c>
      <c r="B128" s="11">
        <v>1625</v>
      </c>
      <c r="C128" s="11">
        <v>1114</v>
      </c>
      <c r="D128" s="3">
        <f t="shared" si="6"/>
        <v>0.6855384615384615</v>
      </c>
      <c r="E128" s="2">
        <v>131</v>
      </c>
      <c r="F128" s="2">
        <v>0</v>
      </c>
      <c r="G128" s="2">
        <f t="shared" si="7"/>
        <v>131</v>
      </c>
    </row>
    <row r="129" spans="1:7" ht="14.25">
      <c r="A129" t="s">
        <v>181</v>
      </c>
      <c r="B129" s="11">
        <v>1211</v>
      </c>
      <c r="C129" s="11">
        <v>634</v>
      </c>
      <c r="D129" s="3">
        <f t="shared" si="6"/>
        <v>0.523534269199009</v>
      </c>
      <c r="E129" s="2">
        <v>11</v>
      </c>
      <c r="F129" s="2">
        <v>1</v>
      </c>
      <c r="G129" s="2">
        <f t="shared" si="7"/>
        <v>10</v>
      </c>
    </row>
    <row r="130" spans="1:7" ht="14.25">
      <c r="A130" t="s">
        <v>182</v>
      </c>
      <c r="B130" s="11">
        <v>22020</v>
      </c>
      <c r="C130" s="11">
        <v>12959</v>
      </c>
      <c r="D130" s="3">
        <f aca="true" t="shared" si="8" ref="D130:D161">SUM(C130/B130)</f>
        <v>0.5885104450499545</v>
      </c>
      <c r="E130" s="2">
        <v>628</v>
      </c>
      <c r="F130" s="2">
        <v>7</v>
      </c>
      <c r="G130" s="2">
        <f aca="true" t="shared" si="9" ref="G130:G161">(E130-F130)</f>
        <v>621</v>
      </c>
    </row>
    <row r="131" spans="1:7" ht="14.25">
      <c r="A131" s="1" t="s">
        <v>120</v>
      </c>
      <c r="B131" s="11">
        <v>2603</v>
      </c>
      <c r="C131" s="11">
        <v>1492</v>
      </c>
      <c r="D131" s="3">
        <f t="shared" si="8"/>
        <v>0.5731847867844795</v>
      </c>
      <c r="E131" s="2">
        <v>99</v>
      </c>
      <c r="F131" s="2">
        <v>2</v>
      </c>
      <c r="G131" s="2">
        <f t="shared" si="9"/>
        <v>97</v>
      </c>
    </row>
    <row r="132" spans="1:7" ht="14.25">
      <c r="A132" s="1" t="s">
        <v>121</v>
      </c>
      <c r="B132" s="11">
        <v>16208</v>
      </c>
      <c r="C132" s="11">
        <v>10520</v>
      </c>
      <c r="D132" s="3">
        <f t="shared" si="8"/>
        <v>0.6490621915103653</v>
      </c>
      <c r="E132" s="2">
        <v>684</v>
      </c>
      <c r="F132" s="2">
        <v>13</v>
      </c>
      <c r="G132" s="2">
        <f t="shared" si="9"/>
        <v>671</v>
      </c>
    </row>
    <row r="133" spans="1:7" ht="14.25">
      <c r="A133" s="1" t="s">
        <v>166</v>
      </c>
      <c r="B133" s="11">
        <v>5602</v>
      </c>
      <c r="C133" s="11">
        <v>3693</v>
      </c>
      <c r="D133" s="3">
        <f t="shared" si="8"/>
        <v>0.6592288468404142</v>
      </c>
      <c r="E133" s="2">
        <v>143</v>
      </c>
      <c r="F133" s="2">
        <v>6</v>
      </c>
      <c r="G133" s="2">
        <f t="shared" si="9"/>
        <v>137</v>
      </c>
    </row>
    <row r="134" spans="1:7" ht="14.25">
      <c r="A134" s="1" t="s">
        <v>124</v>
      </c>
      <c r="B134" s="11">
        <v>15566</v>
      </c>
      <c r="C134" s="11">
        <v>10181</v>
      </c>
      <c r="D134" s="3">
        <f t="shared" si="8"/>
        <v>0.6540537067968649</v>
      </c>
      <c r="E134" s="2">
        <v>487</v>
      </c>
      <c r="F134" s="2">
        <v>6</v>
      </c>
      <c r="G134" s="2">
        <f t="shared" si="9"/>
        <v>481</v>
      </c>
    </row>
    <row r="135" spans="1:7" ht="14.25">
      <c r="A135" s="1" t="s">
        <v>122</v>
      </c>
      <c r="B135" s="11">
        <v>13571</v>
      </c>
      <c r="C135" s="11">
        <v>8439</v>
      </c>
      <c r="D135" s="3">
        <f t="shared" si="8"/>
        <v>0.6218406897059907</v>
      </c>
      <c r="E135" s="2">
        <v>496</v>
      </c>
      <c r="F135" s="2">
        <v>16</v>
      </c>
      <c r="G135" s="2">
        <f t="shared" si="9"/>
        <v>480</v>
      </c>
    </row>
    <row r="136" spans="1:7" ht="14.25">
      <c r="A136" s="1" t="s">
        <v>123</v>
      </c>
      <c r="B136" s="11">
        <v>25861</v>
      </c>
      <c r="C136" s="11">
        <v>16514</v>
      </c>
      <c r="D136" s="3">
        <f t="shared" si="8"/>
        <v>0.6385677274660686</v>
      </c>
      <c r="E136" s="2">
        <v>724</v>
      </c>
      <c r="F136" s="2">
        <v>8</v>
      </c>
      <c r="G136" s="2">
        <f t="shared" si="9"/>
        <v>716</v>
      </c>
    </row>
    <row r="137" spans="1:7" ht="14.25">
      <c r="A137" s="1" t="s">
        <v>125</v>
      </c>
      <c r="B137" s="11">
        <v>1674</v>
      </c>
      <c r="C137" s="11">
        <v>1113</v>
      </c>
      <c r="D137" s="3">
        <f t="shared" si="8"/>
        <v>0.6648745519713262</v>
      </c>
      <c r="E137" s="2">
        <v>39</v>
      </c>
      <c r="F137" s="2">
        <v>0</v>
      </c>
      <c r="G137" s="2">
        <f t="shared" si="9"/>
        <v>39</v>
      </c>
    </row>
    <row r="138" spans="1:7" ht="14.25">
      <c r="A138" s="1" t="s">
        <v>126</v>
      </c>
      <c r="B138" s="11">
        <v>7531</v>
      </c>
      <c r="C138" s="11">
        <v>4406</v>
      </c>
      <c r="D138" s="3">
        <f t="shared" si="8"/>
        <v>0.5850484663391315</v>
      </c>
      <c r="E138" s="2">
        <v>156</v>
      </c>
      <c r="F138" s="2">
        <v>3</v>
      </c>
      <c r="G138" s="2">
        <f t="shared" si="9"/>
        <v>153</v>
      </c>
    </row>
    <row r="139" spans="1:7" ht="14.25">
      <c r="A139" s="1" t="s">
        <v>127</v>
      </c>
      <c r="B139" s="11">
        <v>58769</v>
      </c>
      <c r="C139" s="11">
        <v>30125</v>
      </c>
      <c r="D139" s="3">
        <f t="shared" si="8"/>
        <v>0.5126001803672003</v>
      </c>
      <c r="E139" s="2">
        <v>1956</v>
      </c>
      <c r="F139" s="2">
        <v>68</v>
      </c>
      <c r="G139" s="2">
        <f t="shared" si="9"/>
        <v>1888</v>
      </c>
    </row>
    <row r="140" spans="1:7" ht="14.25">
      <c r="A140" s="1" t="s">
        <v>128</v>
      </c>
      <c r="B140" s="11">
        <v>2205</v>
      </c>
      <c r="C140" s="11">
        <v>1055</v>
      </c>
      <c r="D140" s="3">
        <f t="shared" si="8"/>
        <v>0.47845804988662133</v>
      </c>
      <c r="E140" s="2">
        <v>21</v>
      </c>
      <c r="F140" s="2">
        <v>0</v>
      </c>
      <c r="G140" s="2">
        <f t="shared" si="9"/>
        <v>21</v>
      </c>
    </row>
    <row r="141" spans="1:7" ht="14.25">
      <c r="A141" s="1" t="s">
        <v>129</v>
      </c>
      <c r="B141" s="11">
        <v>12514</v>
      </c>
      <c r="C141" s="11">
        <v>7373</v>
      </c>
      <c r="D141" s="3">
        <f t="shared" si="8"/>
        <v>0.5891801182675404</v>
      </c>
      <c r="E141" s="2">
        <v>530</v>
      </c>
      <c r="F141" s="2">
        <v>4</v>
      </c>
      <c r="G141" s="2">
        <f t="shared" si="9"/>
        <v>526</v>
      </c>
    </row>
    <row r="142" spans="1:7" ht="14.25">
      <c r="A142" s="1" t="s">
        <v>167</v>
      </c>
      <c r="B142" s="11">
        <v>31600</v>
      </c>
      <c r="C142" s="11">
        <v>15934</v>
      </c>
      <c r="D142" s="3">
        <f t="shared" si="8"/>
        <v>0.5042405063291139</v>
      </c>
      <c r="E142" s="2">
        <v>649</v>
      </c>
      <c r="F142" s="2">
        <v>13</v>
      </c>
      <c r="G142" s="2">
        <f t="shared" si="9"/>
        <v>636</v>
      </c>
    </row>
    <row r="143" spans="1:7" ht="14.25">
      <c r="A143" s="1" t="s">
        <v>130</v>
      </c>
      <c r="B143" s="11">
        <v>8268</v>
      </c>
      <c r="C143" s="11">
        <v>5251</v>
      </c>
      <c r="D143" s="3">
        <f t="shared" si="8"/>
        <v>0.6350991775520077</v>
      </c>
      <c r="E143" s="2">
        <v>303</v>
      </c>
      <c r="F143" s="2">
        <v>4</v>
      </c>
      <c r="G143" s="2">
        <f t="shared" si="9"/>
        <v>299</v>
      </c>
    </row>
    <row r="144" spans="1:7" ht="14.25">
      <c r="A144" s="1" t="s">
        <v>131</v>
      </c>
      <c r="B144" s="11">
        <v>4350</v>
      </c>
      <c r="C144" s="11">
        <v>2864</v>
      </c>
      <c r="D144" s="3">
        <f t="shared" si="8"/>
        <v>0.6583908045977012</v>
      </c>
      <c r="E144" s="2">
        <v>113</v>
      </c>
      <c r="F144" s="2">
        <v>6</v>
      </c>
      <c r="G144" s="2">
        <f t="shared" si="9"/>
        <v>107</v>
      </c>
    </row>
    <row r="145" spans="1:7" ht="14.25">
      <c r="A145" s="1" t="s">
        <v>158</v>
      </c>
      <c r="B145" s="11">
        <v>5329</v>
      </c>
      <c r="C145" s="11">
        <v>2689</v>
      </c>
      <c r="D145" s="3">
        <f t="shared" si="8"/>
        <v>0.5045974854569337</v>
      </c>
      <c r="E145" s="2">
        <v>102</v>
      </c>
      <c r="F145" s="2">
        <v>3</v>
      </c>
      <c r="G145" s="2">
        <f t="shared" si="9"/>
        <v>99</v>
      </c>
    </row>
    <row r="146" spans="1:7" ht="14.25">
      <c r="A146" s="1" t="s">
        <v>132</v>
      </c>
      <c r="B146" s="11">
        <v>9274</v>
      </c>
      <c r="C146" s="11">
        <v>6216</v>
      </c>
      <c r="D146" s="3">
        <f t="shared" si="8"/>
        <v>0.6702609445762346</v>
      </c>
      <c r="E146" s="2">
        <v>216</v>
      </c>
      <c r="F146" s="2">
        <v>1</v>
      </c>
      <c r="G146" s="2">
        <f t="shared" si="9"/>
        <v>215</v>
      </c>
    </row>
    <row r="147" spans="1:7" ht="14.25">
      <c r="A147" s="1" t="s">
        <v>177</v>
      </c>
      <c r="B147" s="11">
        <v>8861</v>
      </c>
      <c r="C147" s="11">
        <v>5243</v>
      </c>
      <c r="D147" s="3">
        <f t="shared" si="8"/>
        <v>0.5916939397359214</v>
      </c>
      <c r="E147" s="2">
        <v>262</v>
      </c>
      <c r="F147" s="2">
        <v>2</v>
      </c>
      <c r="G147" s="2">
        <f t="shared" si="9"/>
        <v>260</v>
      </c>
    </row>
    <row r="148" spans="1:7" ht="14.25">
      <c r="A148" s="1" t="s">
        <v>178</v>
      </c>
      <c r="B148" s="11">
        <v>10048</v>
      </c>
      <c r="C148" s="11">
        <v>5310</v>
      </c>
      <c r="D148" s="3">
        <f t="shared" si="8"/>
        <v>0.5284633757961783</v>
      </c>
      <c r="E148" s="2">
        <v>329</v>
      </c>
      <c r="F148" s="2">
        <v>0</v>
      </c>
      <c r="G148" s="2">
        <f t="shared" si="9"/>
        <v>329</v>
      </c>
    </row>
    <row r="149" spans="1:7" ht="14.25">
      <c r="A149" s="1" t="s">
        <v>133</v>
      </c>
      <c r="B149" s="11">
        <v>24092</v>
      </c>
      <c r="C149" s="11">
        <v>13483</v>
      </c>
      <c r="D149" s="3">
        <f t="shared" si="8"/>
        <v>0.5596463556367259</v>
      </c>
      <c r="E149" s="2">
        <v>760</v>
      </c>
      <c r="F149" s="2">
        <v>16</v>
      </c>
      <c r="G149" s="2">
        <f t="shared" si="9"/>
        <v>744</v>
      </c>
    </row>
    <row r="150" spans="1:7" ht="14.25">
      <c r="A150" s="1" t="s">
        <v>134</v>
      </c>
      <c r="B150" s="11">
        <v>603</v>
      </c>
      <c r="C150" s="11">
        <v>405</v>
      </c>
      <c r="D150" s="3">
        <f t="shared" si="8"/>
        <v>0.6716417910447762</v>
      </c>
      <c r="E150" s="2">
        <v>14</v>
      </c>
      <c r="F150" s="2">
        <v>0</v>
      </c>
      <c r="G150" s="2">
        <f t="shared" si="9"/>
        <v>14</v>
      </c>
    </row>
    <row r="151" spans="1:7" ht="14.25">
      <c r="A151" s="1" t="s">
        <v>135</v>
      </c>
      <c r="B151" s="11">
        <v>14044</v>
      </c>
      <c r="C151" s="11">
        <v>8955</v>
      </c>
      <c r="D151" s="3">
        <f t="shared" si="8"/>
        <v>0.637638849330675</v>
      </c>
      <c r="E151" s="2">
        <v>470</v>
      </c>
      <c r="F151" s="2">
        <v>18</v>
      </c>
      <c r="G151" s="2">
        <f t="shared" si="9"/>
        <v>452</v>
      </c>
    </row>
    <row r="152" spans="1:7" ht="14.25">
      <c r="A152" s="1" t="s">
        <v>136</v>
      </c>
      <c r="B152" s="11">
        <v>1371</v>
      </c>
      <c r="C152" s="11">
        <v>922</v>
      </c>
      <c r="D152" s="3">
        <f t="shared" si="8"/>
        <v>0.6725018234865062</v>
      </c>
      <c r="E152" s="2">
        <v>18</v>
      </c>
      <c r="F152" s="2">
        <v>0</v>
      </c>
      <c r="G152" s="2">
        <f t="shared" si="9"/>
        <v>18</v>
      </c>
    </row>
    <row r="153" spans="1:7" ht="14.25">
      <c r="A153" s="1" t="s">
        <v>137</v>
      </c>
      <c r="B153" s="11">
        <v>24960</v>
      </c>
      <c r="C153" s="11">
        <v>15430</v>
      </c>
      <c r="D153" s="3">
        <f t="shared" si="8"/>
        <v>0.6181891025641025</v>
      </c>
      <c r="E153" s="2">
        <v>1024</v>
      </c>
      <c r="F153" s="2">
        <v>17</v>
      </c>
      <c r="G153" s="2">
        <f t="shared" si="9"/>
        <v>1007</v>
      </c>
    </row>
    <row r="154" spans="1:7" ht="14.25">
      <c r="A154" s="1" t="s">
        <v>138</v>
      </c>
      <c r="B154" s="11">
        <v>982</v>
      </c>
      <c r="C154" s="11">
        <v>641</v>
      </c>
      <c r="D154" s="3">
        <f t="shared" si="8"/>
        <v>0.6527494908350305</v>
      </c>
      <c r="E154" s="2">
        <v>29</v>
      </c>
      <c r="F154" s="2">
        <v>0</v>
      </c>
      <c r="G154" s="2">
        <f t="shared" si="9"/>
        <v>29</v>
      </c>
    </row>
    <row r="155" spans="1:7" ht="14.25">
      <c r="A155" s="1" t="s">
        <v>139</v>
      </c>
      <c r="B155" s="11">
        <v>2402</v>
      </c>
      <c r="C155" s="11">
        <v>1474</v>
      </c>
      <c r="D155" s="3">
        <f t="shared" si="8"/>
        <v>0.6136552872606161</v>
      </c>
      <c r="E155" s="2">
        <v>140</v>
      </c>
      <c r="F155" s="2">
        <v>5</v>
      </c>
      <c r="G155" s="2">
        <f t="shared" si="9"/>
        <v>135</v>
      </c>
    </row>
    <row r="156" spans="1:7" ht="14.25">
      <c r="A156" s="1" t="s">
        <v>179</v>
      </c>
      <c r="B156" s="11">
        <v>10124</v>
      </c>
      <c r="C156" s="11">
        <v>3875</v>
      </c>
      <c r="D156" s="3">
        <f t="shared" si="8"/>
        <v>0.3827538522323192</v>
      </c>
      <c r="E156" s="2">
        <v>207</v>
      </c>
      <c r="F156" s="2">
        <v>5</v>
      </c>
      <c r="G156" s="2">
        <f t="shared" si="9"/>
        <v>202</v>
      </c>
    </row>
    <row r="157" spans="1:7" ht="14.25">
      <c r="A157" s="1" t="s">
        <v>180</v>
      </c>
      <c r="B157" s="11">
        <v>46450</v>
      </c>
      <c r="C157" s="11">
        <v>16856</v>
      </c>
      <c r="D157" s="3">
        <f t="shared" si="8"/>
        <v>0.3628848223896663</v>
      </c>
      <c r="E157" s="2">
        <v>952</v>
      </c>
      <c r="F157" s="2">
        <v>26</v>
      </c>
      <c r="G157" s="2">
        <f t="shared" si="9"/>
        <v>926</v>
      </c>
    </row>
    <row r="158" spans="1:7" ht="14.25">
      <c r="A158" s="1" t="s">
        <v>140</v>
      </c>
      <c r="B158" s="11">
        <v>12514</v>
      </c>
      <c r="C158" s="11">
        <v>7575</v>
      </c>
      <c r="D158" s="3">
        <f t="shared" si="8"/>
        <v>0.6053220393159661</v>
      </c>
      <c r="E158" s="2">
        <v>348</v>
      </c>
      <c r="F158" s="2">
        <v>4</v>
      </c>
      <c r="G158" s="2">
        <f t="shared" si="9"/>
        <v>344</v>
      </c>
    </row>
    <row r="159" spans="1:7" ht="14.25">
      <c r="A159" s="1" t="s">
        <v>141</v>
      </c>
      <c r="B159" s="11">
        <v>14525</v>
      </c>
      <c r="C159" s="11">
        <v>8630</v>
      </c>
      <c r="D159" s="3">
        <f t="shared" si="8"/>
        <v>0.5941480206540447</v>
      </c>
      <c r="E159" s="2">
        <v>294</v>
      </c>
      <c r="F159" s="2">
        <v>13</v>
      </c>
      <c r="G159" s="2">
        <f t="shared" si="9"/>
        <v>281</v>
      </c>
    </row>
    <row r="160" spans="1:7" ht="14.25">
      <c r="A160" s="1" t="s">
        <v>142</v>
      </c>
      <c r="B160" s="11">
        <v>39509</v>
      </c>
      <c r="C160" s="11">
        <v>22248</v>
      </c>
      <c r="D160" s="3">
        <f t="shared" si="8"/>
        <v>0.5631122022830242</v>
      </c>
      <c r="E160" s="2">
        <v>1825</v>
      </c>
      <c r="F160" s="2">
        <v>49</v>
      </c>
      <c r="G160" s="2">
        <f t="shared" si="9"/>
        <v>1776</v>
      </c>
    </row>
    <row r="161" spans="1:7" ht="14.25">
      <c r="A161" s="1" t="s">
        <v>143</v>
      </c>
      <c r="B161" s="11">
        <v>24698</v>
      </c>
      <c r="C161" s="11">
        <v>13977</v>
      </c>
      <c r="D161" s="3">
        <f t="shared" si="8"/>
        <v>0.5659162685237671</v>
      </c>
      <c r="E161" s="2">
        <v>753</v>
      </c>
      <c r="F161" s="2">
        <v>22</v>
      </c>
      <c r="G161" s="2">
        <f t="shared" si="9"/>
        <v>731</v>
      </c>
    </row>
    <row r="162" spans="1:7" ht="14.25">
      <c r="A162" s="1" t="s">
        <v>144</v>
      </c>
      <c r="B162" s="11">
        <v>4248</v>
      </c>
      <c r="C162" s="11">
        <v>2799</v>
      </c>
      <c r="D162" s="3">
        <f aca="true" t="shared" si="10" ref="D162:D176">SUM(C162/B162)</f>
        <v>0.6588983050847458</v>
      </c>
      <c r="E162" s="2">
        <v>170</v>
      </c>
      <c r="F162" s="2">
        <v>5</v>
      </c>
      <c r="G162" s="2">
        <f aca="true" t="shared" si="11" ref="G162:G175">(E162-F162)</f>
        <v>165</v>
      </c>
    </row>
    <row r="163" spans="1:7" ht="14.25">
      <c r="A163" s="1" t="s">
        <v>145</v>
      </c>
      <c r="B163" s="11">
        <v>6094</v>
      </c>
      <c r="C163" s="11">
        <v>3672</v>
      </c>
      <c r="D163" s="3">
        <f t="shared" si="10"/>
        <v>0.6025598949786676</v>
      </c>
      <c r="E163" s="2">
        <v>259</v>
      </c>
      <c r="F163" s="2">
        <v>3</v>
      </c>
      <c r="G163" s="2">
        <f t="shared" si="11"/>
        <v>256</v>
      </c>
    </row>
    <row r="164" spans="1:7" ht="14.25">
      <c r="A164" s="1" t="s">
        <v>146</v>
      </c>
      <c r="B164" s="11">
        <v>16302</v>
      </c>
      <c r="C164" s="11">
        <v>10049</v>
      </c>
      <c r="D164" s="3">
        <f t="shared" si="10"/>
        <v>0.6164274322169059</v>
      </c>
      <c r="E164" s="2">
        <v>798</v>
      </c>
      <c r="F164" s="2">
        <v>11</v>
      </c>
      <c r="G164" s="2">
        <f t="shared" si="11"/>
        <v>787</v>
      </c>
    </row>
    <row r="165" spans="1:7" ht="14.25">
      <c r="A165" s="1" t="s">
        <v>147</v>
      </c>
      <c r="B165" s="11">
        <v>16484</v>
      </c>
      <c r="C165" s="11">
        <v>10713</v>
      </c>
      <c r="D165" s="3">
        <f t="shared" si="10"/>
        <v>0.6499029361805387</v>
      </c>
      <c r="E165" s="2">
        <v>391</v>
      </c>
      <c r="F165" s="2">
        <v>6</v>
      </c>
      <c r="G165" s="2">
        <f t="shared" si="11"/>
        <v>385</v>
      </c>
    </row>
    <row r="166" spans="1:7" ht="14.25">
      <c r="A166" s="1" t="s">
        <v>148</v>
      </c>
      <c r="B166" s="11">
        <v>3178</v>
      </c>
      <c r="C166" s="11">
        <v>2109</v>
      </c>
      <c r="D166" s="3">
        <f t="shared" si="10"/>
        <v>0.6636249213341724</v>
      </c>
      <c r="E166" s="2">
        <v>62</v>
      </c>
      <c r="F166" s="2">
        <v>0</v>
      </c>
      <c r="G166" s="2">
        <f t="shared" si="11"/>
        <v>62</v>
      </c>
    </row>
    <row r="167" spans="1:7" ht="14.25">
      <c r="A167" s="1" t="s">
        <v>149</v>
      </c>
      <c r="B167" s="11">
        <v>11489</v>
      </c>
      <c r="C167" s="11">
        <v>6952</v>
      </c>
      <c r="D167" s="3">
        <f t="shared" si="10"/>
        <v>0.6051005309426408</v>
      </c>
      <c r="E167" s="2">
        <v>523</v>
      </c>
      <c r="F167" s="2">
        <v>9</v>
      </c>
      <c r="G167" s="2">
        <f t="shared" si="11"/>
        <v>514</v>
      </c>
    </row>
    <row r="168" spans="1:7" ht="14.25">
      <c r="A168" s="1" t="s">
        <v>150</v>
      </c>
      <c r="B168" s="11">
        <v>6786</v>
      </c>
      <c r="C168" s="11">
        <v>3542</v>
      </c>
      <c r="D168" s="3">
        <f t="shared" si="10"/>
        <v>0.5219569702328323</v>
      </c>
      <c r="E168" s="2">
        <v>135</v>
      </c>
      <c r="F168" s="2">
        <v>1</v>
      </c>
      <c r="G168" s="2">
        <f t="shared" si="11"/>
        <v>134</v>
      </c>
    </row>
    <row r="169" spans="1:7" ht="14.25">
      <c r="A169" s="1" t="s">
        <v>157</v>
      </c>
      <c r="B169" s="11">
        <v>10350</v>
      </c>
      <c r="C169" s="11">
        <v>5278</v>
      </c>
      <c r="D169" s="3">
        <f t="shared" si="10"/>
        <v>0.509951690821256</v>
      </c>
      <c r="E169" s="2">
        <v>187</v>
      </c>
      <c r="F169" s="2">
        <v>0</v>
      </c>
      <c r="G169" s="2">
        <f t="shared" si="11"/>
        <v>187</v>
      </c>
    </row>
    <row r="170" spans="1:7" ht="14.25">
      <c r="A170" s="1" t="s">
        <v>151</v>
      </c>
      <c r="B170" s="11">
        <v>20046</v>
      </c>
      <c r="C170" s="11">
        <v>11275</v>
      </c>
      <c r="D170" s="3">
        <f t="shared" si="10"/>
        <v>0.5624563503940936</v>
      </c>
      <c r="E170" s="2">
        <v>459</v>
      </c>
      <c r="F170" s="2">
        <v>5</v>
      </c>
      <c r="G170" s="2">
        <f t="shared" si="11"/>
        <v>454</v>
      </c>
    </row>
    <row r="171" spans="1:7" ht="14.25" customHeight="1">
      <c r="A171" s="1" t="s">
        <v>152</v>
      </c>
      <c r="B171" s="11">
        <v>7259</v>
      </c>
      <c r="C171" s="11">
        <v>4194</v>
      </c>
      <c r="D171" s="3">
        <f t="shared" si="10"/>
        <v>0.5777655324424852</v>
      </c>
      <c r="E171" s="2">
        <v>154</v>
      </c>
      <c r="F171" s="2">
        <v>1</v>
      </c>
      <c r="G171" s="2">
        <f t="shared" si="11"/>
        <v>153</v>
      </c>
    </row>
    <row r="172" spans="1:7" ht="14.25" customHeight="1">
      <c r="A172" s="1" t="s">
        <v>153</v>
      </c>
      <c r="B172" s="11">
        <v>11019</v>
      </c>
      <c r="C172" s="11">
        <v>6567</v>
      </c>
      <c r="D172" s="3">
        <f t="shared" si="10"/>
        <v>0.5959705962428532</v>
      </c>
      <c r="E172" s="2">
        <v>323</v>
      </c>
      <c r="F172" s="2">
        <v>6</v>
      </c>
      <c r="G172" s="2">
        <f t="shared" si="11"/>
        <v>317</v>
      </c>
    </row>
    <row r="173" spans="1:7" ht="14.25" customHeight="1">
      <c r="A173" s="1" t="s">
        <v>154</v>
      </c>
      <c r="B173" s="11">
        <v>6513</v>
      </c>
      <c r="C173" s="11">
        <v>3785</v>
      </c>
      <c r="D173" s="3">
        <f t="shared" si="10"/>
        <v>0.581145401504683</v>
      </c>
      <c r="E173" s="2">
        <v>283</v>
      </c>
      <c r="F173" s="2">
        <v>6</v>
      </c>
      <c r="G173" s="2">
        <f t="shared" si="11"/>
        <v>277</v>
      </c>
    </row>
    <row r="174" spans="1:7" s="6" customFormat="1" ht="14.25" customHeight="1">
      <c r="A174" s="6" t="s">
        <v>155</v>
      </c>
      <c r="B174" s="12">
        <v>7449</v>
      </c>
      <c r="C174" s="12">
        <v>4272</v>
      </c>
      <c r="D174" s="7">
        <f t="shared" si="10"/>
        <v>0.5734997986306887</v>
      </c>
      <c r="E174" s="4">
        <v>218</v>
      </c>
      <c r="F174" s="4">
        <v>9</v>
      </c>
      <c r="G174" s="4">
        <f t="shared" si="11"/>
        <v>209</v>
      </c>
    </row>
    <row r="175" spans="1:7" ht="14.25" customHeight="1">
      <c r="A175" s="6" t="s">
        <v>156</v>
      </c>
      <c r="B175" s="12">
        <v>4895</v>
      </c>
      <c r="C175" s="12">
        <v>2947</v>
      </c>
      <c r="D175" s="7">
        <f t="shared" si="10"/>
        <v>0.6020429009193055</v>
      </c>
      <c r="E175" s="4">
        <v>145</v>
      </c>
      <c r="F175" s="4">
        <v>5</v>
      </c>
      <c r="G175" s="4">
        <f t="shared" si="11"/>
        <v>140</v>
      </c>
    </row>
    <row r="176" spans="1:7" ht="14.25">
      <c r="A176" s="8" t="s">
        <v>170</v>
      </c>
      <c r="B176" s="13">
        <f>SUM(B1:B139)</f>
        <v>1532497</v>
      </c>
      <c r="C176" s="13">
        <f>SUM(C1:C139)</f>
        <v>852017</v>
      </c>
      <c r="D176" s="10">
        <f t="shared" si="10"/>
        <v>0.5559665043389971</v>
      </c>
      <c r="E176" s="9">
        <f>SUM(E1:E139)</f>
        <v>42708</v>
      </c>
      <c r="F176" s="9">
        <f>SUM(F1:F139)</f>
        <v>931</v>
      </c>
      <c r="G176" s="9">
        <f>SUM(E176-F176)</f>
        <v>41777</v>
      </c>
    </row>
    <row r="177" spans="2:4" ht="14.25">
      <c r="B177" s="15" t="s">
        <v>171</v>
      </c>
      <c r="C177" s="15"/>
      <c r="D177" s="15"/>
    </row>
  </sheetData>
  <sheetProtection/>
  <mergeCells count="1">
    <mergeCell ref="B177:D177"/>
  </mergeCells>
  <printOptions horizontalCentered="1"/>
  <pageMargins left="0.25" right="0.25" top="1.75" bottom="1.25" header="0.8" footer="0.3"/>
  <pageSetup horizontalDpi="600" verticalDpi="600" orientation="portrait" scale="85" r:id="rId1"/>
  <headerFooter>
    <oddHeader>&amp;C&amp;12 11/04/2014-General
Election Day Registration, Turnout and Absentee Ballot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TNguyen</dc:creator>
  <cp:keywords/>
  <dc:description/>
  <cp:lastModifiedBy>twomack</cp:lastModifiedBy>
  <cp:lastPrinted>2014-11-28T16:37:54Z</cp:lastPrinted>
  <dcterms:created xsi:type="dcterms:W3CDTF">2010-12-16T20:42:06Z</dcterms:created>
  <dcterms:modified xsi:type="dcterms:W3CDTF">2014-11-28T16:38:09Z</dcterms:modified>
  <cp:category/>
  <cp:version/>
  <cp:contentType/>
  <cp:contentStatus/>
</cp:coreProperties>
</file>