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2000" windowHeight="7020" activeTab="0"/>
  </bookViews>
  <sheets>
    <sheet name="Processed " sheetId="1" r:id="rId1"/>
  </sheets>
  <externalReferences>
    <externalReference r:id="rId4"/>
  </externalReferences>
  <definedNames>
    <definedName name="CommoditySpecs" localSheetId="0">#REF!</definedName>
    <definedName name="CommoditySpecs">#REF!</definedName>
    <definedName name="new">#REF!</definedName>
    <definedName name="NFD">'[1]NFD'!$A$6:$C$20</definedName>
    <definedName name="NonProcessed" localSheetId="0">'Processed '!$B$51:$F$62</definedName>
    <definedName name="NonProcessed">#REF!</definedName>
    <definedName name="_xlnm.Print_Area" localSheetId="0">'Processed '!$A$1:$Q$75</definedName>
    <definedName name="_xlnm.Print_Titles" localSheetId="0">'Processed '!$1:$17</definedName>
    <definedName name="Processed" localSheetId="0">#REF!</definedName>
    <definedName name="Processed">#REF!</definedName>
    <definedName name="Processed_Chicken_" localSheetId="0">#REF!</definedName>
    <definedName name="Processed_Chicken_">#REF!</definedName>
  </definedNames>
  <calcPr fullCalcOnLoad="1"/>
</workbook>
</file>

<file path=xl/sharedStrings.xml><?xml version="1.0" encoding="utf-8"?>
<sst xmlns="http://schemas.openxmlformats.org/spreadsheetml/2006/main" count="93" uniqueCount="61">
  <si>
    <t>Peanut Butter</t>
  </si>
  <si>
    <t>Beef Special Trim Fzn</t>
  </si>
  <si>
    <t>Beef Boneless Fresh</t>
  </si>
  <si>
    <t>Product Code</t>
  </si>
  <si>
    <t>Product Name/Description</t>
  </si>
  <si>
    <t>Tomato Paste</t>
  </si>
  <si>
    <t>Oil Veg Bulk</t>
  </si>
  <si>
    <t>Cheese</t>
  </si>
  <si>
    <t>Fruit</t>
  </si>
  <si>
    <t>Meat</t>
  </si>
  <si>
    <t>Poultry</t>
  </si>
  <si>
    <t>Vegetables</t>
  </si>
  <si>
    <t>Oil</t>
  </si>
  <si>
    <t>Fish</t>
  </si>
  <si>
    <t>Fresh Apples for Processing</t>
  </si>
  <si>
    <t>Cost per pound</t>
  </si>
  <si>
    <t xml:space="preserve">Entitlement </t>
  </si>
  <si>
    <t>Boneless Picnic Pork</t>
  </si>
  <si>
    <t>Number of pounds</t>
  </si>
  <si>
    <t>Ordering Information</t>
  </si>
  <si>
    <t>•</t>
  </si>
  <si>
    <t>Entitlement dollars and pounds will calculate automatically.</t>
  </si>
  <si>
    <t>Entitlement Dollars for Processing:</t>
  </si>
  <si>
    <t>Total Amount of Entitlement Dollars Spent:</t>
  </si>
  <si>
    <t>Cheese Subtotal:</t>
  </si>
  <si>
    <t>Fruit Subtotal:</t>
  </si>
  <si>
    <t>Meat Subtotal:</t>
  </si>
  <si>
    <t>Oil Subtotal:</t>
  </si>
  <si>
    <t>Poultry Subtotal:</t>
  </si>
  <si>
    <t>Vegetables Subtotal:</t>
  </si>
  <si>
    <t>Fish Subtotal:</t>
  </si>
  <si>
    <t>Peanut Butter Subtotal:</t>
  </si>
  <si>
    <t>Remaining Balance of Entitlement Dollars:</t>
  </si>
  <si>
    <t>Cheese Natural American Barrel</t>
  </si>
  <si>
    <t>Cheese Moz LM Part Skim Processor Pack</t>
  </si>
  <si>
    <t>Beef Course Ground</t>
  </si>
  <si>
    <t>Eggs Whole Liquid</t>
  </si>
  <si>
    <t>Potato for Processing to Dehydrated</t>
  </si>
  <si>
    <t>Potatoes for Processing to Frozen</t>
  </si>
  <si>
    <t>Sweet Potatoes for Processing</t>
  </si>
  <si>
    <t>Alaska Pollock, Frozen</t>
  </si>
  <si>
    <t xml:space="preserve">Peanuts Raw Shelled </t>
  </si>
  <si>
    <t>Cheese Ched White Block</t>
  </si>
  <si>
    <t>Cheese Ched Yel Block</t>
  </si>
  <si>
    <t>Chix Chilled Small</t>
  </si>
  <si>
    <t xml:space="preserve">Chicken Legs Chilled  </t>
  </si>
  <si>
    <t xml:space="preserve">Chix Chilled Large </t>
  </si>
  <si>
    <t xml:space="preserve">Turkey Thighs Chilled </t>
  </si>
  <si>
    <t xml:space="preserve">Turkey Whole Chilled </t>
  </si>
  <si>
    <t>Processed Products</t>
  </si>
  <si>
    <t xml:space="preserve">• Due to </t>
  </si>
  <si>
    <t>Due to front loading, dates are not required for entering processing orders</t>
  </si>
  <si>
    <r>
      <t xml:space="preserve">Requests are due in Web-based Supply Chain Management (WBSCM) by </t>
    </r>
    <r>
      <rPr>
        <b/>
        <sz val="11"/>
        <color indexed="60"/>
        <rFont val="Arial Narrow"/>
        <family val="2"/>
      </rPr>
      <t>March 6, 2020</t>
    </r>
    <r>
      <rPr>
        <sz val="11"/>
        <rFont val="Arial Narrow"/>
        <family val="2"/>
      </rPr>
      <t>.</t>
    </r>
  </si>
  <si>
    <r>
      <t xml:space="preserve">Enter the number of </t>
    </r>
    <r>
      <rPr>
        <b/>
        <sz val="11"/>
        <rFont val="Arial Narrow"/>
        <family val="2"/>
      </rPr>
      <t>pounds</t>
    </r>
    <r>
      <rPr>
        <sz val="11"/>
        <rFont val="Arial Narrow"/>
        <family val="2"/>
      </rPr>
      <t xml:space="preserve"> requested for each item in the light blue boxes. All processed products must be ordered</t>
    </r>
  </si>
  <si>
    <t xml:space="preserve">by the pound. </t>
  </si>
  <si>
    <t>In the blue box below, enter the amount of entitlement dollars that you want to spend on processing. The running total</t>
  </si>
  <si>
    <t>of your entitlement dollars calculates automatically in the yellow box.</t>
  </si>
  <si>
    <t>https://portal.ct.gov/-/media/SDE/Nutrition/FDP/ProcessingUSDAFoods.xls.</t>
  </si>
  <si>
    <t>This document is available at:</t>
  </si>
  <si>
    <t>https://portal.ct.gov/SDE/Nutrition/Food-Distribution-Program-USDA-Foods</t>
  </si>
  <si>
    <t>For information on Connecticut’s Food Distribution Program, visit the CSDE’s Food Distribution Program webpage: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</si>
</sst>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60"/>
      <name val="Arial Narrow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 Narrow"/>
      <family val="2"/>
    </font>
    <font>
      <b/>
      <sz val="14"/>
      <color indexed="17"/>
      <name val="Arial Narrow"/>
      <family val="2"/>
    </font>
    <font>
      <b/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14"/>
      <color rgb="FF006600"/>
      <name val="Arial Narrow"/>
      <family val="2"/>
    </font>
    <font>
      <b/>
      <sz val="11"/>
      <color rgb="FFFF0000"/>
      <name val="Arial Narrow"/>
      <family val="2"/>
    </font>
    <font>
      <u val="single"/>
      <sz val="11"/>
      <color theme="1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9" fillId="33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9" fillId="33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7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7" fontId="2" fillId="0" borderId="0" xfId="0" applyNumberFormat="1" applyFont="1" applyFill="1" applyBorder="1" applyAlignment="1" applyProtection="1" quotePrefix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10" borderId="10" xfId="0" applyNumberFormat="1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33" borderId="10" xfId="0" applyNumberFormat="1" applyFont="1" applyFill="1" applyBorder="1" applyAlignment="1" applyProtection="1" quotePrefix="1">
      <alignment horizont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0" fontId="49" fillId="33" borderId="11" xfId="0" applyNumberFormat="1" applyFont="1" applyFill="1" applyBorder="1" applyAlignment="1" applyProtection="1" quotePrefix="1">
      <alignment horizontal="center"/>
      <protection/>
    </xf>
    <xf numFmtId="0" fontId="5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10" xfId="0" applyNumberFormat="1" applyFont="1" applyFill="1" applyBorder="1" applyAlignment="1" applyProtection="1">
      <alignment/>
      <protection/>
    </xf>
    <xf numFmtId="7" fontId="5" fillId="34" borderId="10" xfId="0" applyNumberFormat="1" applyFont="1" applyFill="1" applyBorder="1" applyAlignment="1" applyProtection="1">
      <alignment/>
      <protection/>
    </xf>
    <xf numFmtId="7" fontId="5" fillId="34" borderId="10" xfId="0" applyNumberFormat="1" applyFont="1" applyFill="1" applyBorder="1" applyAlignment="1" applyProtection="1" quotePrefix="1">
      <alignment/>
      <protection/>
    </xf>
    <xf numFmtId="1" fontId="5" fillId="35" borderId="10" xfId="0" applyNumberFormat="1" applyFont="1" applyFill="1" applyBorder="1" applyAlignment="1" applyProtection="1" quotePrefix="1">
      <alignment horizontal="center"/>
      <protection locked="0"/>
    </xf>
    <xf numFmtId="0" fontId="5" fillId="34" borderId="0" xfId="0" applyFont="1" applyFill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7" fontId="4" fillId="10" borderId="11" xfId="0" applyNumberFormat="1" applyFont="1" applyFill="1" applyBorder="1" applyAlignment="1" applyProtection="1" quotePrefix="1">
      <alignment/>
      <protection/>
    </xf>
    <xf numFmtId="1" fontId="5" fillId="34" borderId="0" xfId="0" applyNumberFormat="1" applyFont="1" applyFill="1" applyBorder="1" applyAlignment="1" applyProtection="1" quotePrefix="1">
      <alignment horizontal="center"/>
      <protection/>
    </xf>
    <xf numFmtId="1" fontId="5" fillId="0" borderId="0" xfId="0" applyNumberFormat="1" applyFont="1" applyFill="1" applyBorder="1" applyAlignment="1" applyProtection="1" quotePrefix="1">
      <alignment horizontal="center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 quotePrefix="1">
      <alignment/>
      <protection/>
    </xf>
    <xf numFmtId="7" fontId="4" fillId="34" borderId="0" xfId="0" applyNumberFormat="1" applyFont="1" applyFill="1" applyBorder="1" applyAlignment="1" applyProtection="1" quotePrefix="1">
      <alignment/>
      <protection/>
    </xf>
    <xf numFmtId="0" fontId="5" fillId="34" borderId="0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 quotePrefix="1">
      <alignment/>
      <protection/>
    </xf>
    <xf numFmtId="7" fontId="4" fillId="6" borderId="1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7" fontId="4" fillId="0" borderId="0" xfId="0" applyNumberFormat="1" applyFont="1" applyFill="1" applyBorder="1" applyAlignment="1" applyProtection="1" quotePrefix="1">
      <alignment horizontal="right"/>
      <protection/>
    </xf>
    <xf numFmtId="7" fontId="4" fillId="36" borderId="10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7" fontId="5" fillId="0" borderId="0" xfId="0" applyNumberFormat="1" applyFont="1" applyFill="1" applyBorder="1" applyAlignment="1" applyProtection="1" quotePrefix="1">
      <alignment horizontal="right"/>
      <protection/>
    </xf>
    <xf numFmtId="8" fontId="4" fillId="36" borderId="10" xfId="0" applyNumberFormat="1" applyFont="1" applyFill="1" applyBorder="1" applyAlignment="1" applyProtection="1" quotePrefix="1">
      <alignment horizontal="right"/>
      <protection/>
    </xf>
    <xf numFmtId="7" fontId="4" fillId="0" borderId="0" xfId="0" applyNumberFormat="1" applyFont="1" applyFill="1" applyBorder="1" applyAlignment="1" applyProtection="1" quotePrefix="1">
      <alignment/>
      <protection/>
    </xf>
    <xf numFmtId="7" fontId="4" fillId="10" borderId="10" xfId="0" applyNumberFormat="1" applyFont="1" applyFill="1" applyBorder="1" applyAlignment="1" applyProtection="1" quotePrefix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12" xfId="0" applyNumberFormat="1" applyFont="1" applyFill="1" applyBorder="1" applyAlignment="1" applyProtection="1" quotePrefix="1">
      <alignment horizontal="right"/>
      <protection/>
    </xf>
    <xf numFmtId="0" fontId="4" fillId="10" borderId="11" xfId="0" applyNumberFormat="1" applyFont="1" applyFill="1" applyBorder="1" applyAlignment="1" applyProtection="1">
      <alignment horizontal="right"/>
      <protection/>
    </xf>
    <xf numFmtId="0" fontId="4" fillId="10" borderId="13" xfId="0" applyNumberFormat="1" applyFont="1" applyFill="1" applyBorder="1" applyAlignment="1" applyProtection="1">
      <alignment horizontal="right"/>
      <protection/>
    </xf>
    <xf numFmtId="0" fontId="4" fillId="10" borderId="14" xfId="0" applyNumberFormat="1" applyFont="1" applyFill="1" applyBorder="1" applyAlignment="1" applyProtection="1">
      <alignment horizontal="right"/>
      <protection/>
    </xf>
    <xf numFmtId="0" fontId="52" fillId="0" borderId="0" xfId="53" applyFont="1" applyAlignment="1" applyProtection="1">
      <alignment horizontal="left"/>
      <protection locked="0"/>
    </xf>
    <xf numFmtId="0" fontId="52" fillId="0" borderId="0" xfId="53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dowskid.EXEC\Local%20Settings\Temporary%20Internet%20Files\Content.Outlook\2QWQ4Y58\NonFatDryMi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FD"/>
    </sheetNames>
    <sheetDataSet>
      <sheetData sheetId="0">
        <row r="6">
          <cell r="A6" t="str">
            <v>B114</v>
          </cell>
          <cell r="B6">
            <v>149</v>
          </cell>
          <cell r="C6">
            <v>0</v>
          </cell>
        </row>
        <row r="7">
          <cell r="A7" t="str">
            <v>B114</v>
          </cell>
          <cell r="B7">
            <v>152</v>
          </cell>
          <cell r="C7">
            <v>0</v>
          </cell>
        </row>
        <row r="8">
          <cell r="A8" t="str">
            <v>B114</v>
          </cell>
          <cell r="B8">
            <v>153</v>
          </cell>
          <cell r="C8">
            <v>0</v>
          </cell>
        </row>
        <row r="9">
          <cell r="A9" t="str">
            <v>B114</v>
          </cell>
          <cell r="B9">
            <v>163</v>
          </cell>
          <cell r="C9">
            <v>0</v>
          </cell>
        </row>
        <row r="10">
          <cell r="A10" t="str">
            <v>B114</v>
          </cell>
          <cell r="B10">
            <v>166</v>
          </cell>
          <cell r="C10">
            <v>0</v>
          </cell>
        </row>
        <row r="11">
          <cell r="A11" t="str">
            <v>B114</v>
          </cell>
          <cell r="B11">
            <v>171</v>
          </cell>
          <cell r="C11">
            <v>0</v>
          </cell>
        </row>
        <row r="12">
          <cell r="A12" t="str">
            <v>B114</v>
          </cell>
          <cell r="B12">
            <v>173</v>
          </cell>
          <cell r="C12">
            <v>0</v>
          </cell>
        </row>
        <row r="13">
          <cell r="A13" t="str">
            <v>B114</v>
          </cell>
          <cell r="B13">
            <v>159</v>
          </cell>
          <cell r="C13">
            <v>0</v>
          </cell>
        </row>
        <row r="14">
          <cell r="A14" t="str">
            <v>B114</v>
          </cell>
          <cell r="B14">
            <v>168</v>
          </cell>
          <cell r="C14">
            <v>0</v>
          </cell>
        </row>
        <row r="15">
          <cell r="A15" t="str">
            <v>B114</v>
          </cell>
          <cell r="B15">
            <v>167</v>
          </cell>
          <cell r="C15">
            <v>0</v>
          </cell>
        </row>
        <row r="16">
          <cell r="A16" t="str">
            <v>B114</v>
          </cell>
          <cell r="B16">
            <v>165</v>
          </cell>
          <cell r="C16">
            <v>0</v>
          </cell>
        </row>
        <row r="17">
          <cell r="A17" t="str">
            <v>B114</v>
          </cell>
          <cell r="B17">
            <v>174</v>
          </cell>
          <cell r="C17">
            <v>0</v>
          </cell>
        </row>
        <row r="18">
          <cell r="A18" t="str">
            <v>B114</v>
          </cell>
          <cell r="B18">
            <v>164</v>
          </cell>
          <cell r="C18">
            <v>0</v>
          </cell>
        </row>
        <row r="19">
          <cell r="A19" t="str">
            <v>B114</v>
          </cell>
          <cell r="B19">
            <v>169</v>
          </cell>
          <cell r="C19">
            <v>0</v>
          </cell>
        </row>
        <row r="20">
          <cell r="A20" t="str">
            <v>B114</v>
          </cell>
          <cell r="B20">
            <v>170</v>
          </cell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ct.gov/-/media/SDE/Nutrition/FDP/ProcessingUSDAFoods.xls" TargetMode="External" /><Relationship Id="rId2" Type="http://schemas.openxmlformats.org/officeDocument/2006/relationships/hyperlink" Target="https://portal.ct.gov/SDE/Nutrition/Food-Distribution-Program-USDA-Food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view="pageBreakPreview" zoomScaleNormal="85" zoomScaleSheetLayoutView="100" zoomScalePageLayoutView="0" workbookViewId="0" topLeftCell="A12">
      <selection activeCell="E12" sqref="E12"/>
    </sheetView>
  </sheetViews>
  <sheetFormatPr defaultColWidth="0" defaultRowHeight="12.75" zeroHeight="1"/>
  <cols>
    <col min="1" max="1" width="1.28515625" style="12" customWidth="1"/>
    <col min="2" max="2" width="12.57421875" style="12" customWidth="1"/>
    <col min="3" max="3" width="35.28125" style="12" customWidth="1"/>
    <col min="4" max="4" width="17.7109375" style="12" customWidth="1"/>
    <col min="5" max="5" width="13.57421875" style="12" customWidth="1"/>
    <col min="6" max="6" width="16.28125" style="13" customWidth="1"/>
    <col min="7" max="7" width="0.5625" style="13" customWidth="1"/>
    <col min="8" max="11" width="7.421875" style="13" hidden="1" customWidth="1"/>
    <col min="12" max="12" width="6.7109375" style="13" hidden="1" customWidth="1"/>
    <col min="13" max="17" width="7.57421875" style="13" hidden="1" customWidth="1"/>
    <col min="18" max="18" width="7.7109375" style="13" hidden="1" customWidth="1"/>
    <col min="19" max="19" width="7.421875" style="13" hidden="1" customWidth="1"/>
    <col min="20" max="16384" width="0" style="12" hidden="1" customWidth="1"/>
  </cols>
  <sheetData>
    <row r="1" spans="1:11" s="3" customFormat="1" ht="18">
      <c r="A1" s="19" t="s">
        <v>49</v>
      </c>
      <c r="E1" s="5"/>
      <c r="G1" s="5"/>
      <c r="H1" s="5"/>
      <c r="I1" s="5"/>
      <c r="J1" s="5"/>
      <c r="K1" s="5"/>
    </row>
    <row r="2" spans="1:11" s="3" customFormat="1" ht="7.5" customHeight="1">
      <c r="A2" s="2"/>
      <c r="E2" s="5"/>
      <c r="G2" s="5"/>
      <c r="H2" s="5"/>
      <c r="I2" s="5"/>
      <c r="J2" s="5"/>
      <c r="K2" s="5"/>
    </row>
    <row r="3" spans="1:11" s="21" customFormat="1" ht="13.5">
      <c r="A3" s="20" t="s">
        <v>19</v>
      </c>
      <c r="E3" s="22"/>
      <c r="G3" s="22"/>
      <c r="H3" s="22"/>
      <c r="I3" s="22"/>
      <c r="J3" s="22"/>
      <c r="K3" s="22"/>
    </row>
    <row r="4" spans="1:11" s="21" customFormat="1" ht="13.5">
      <c r="A4" s="21" t="s">
        <v>20</v>
      </c>
      <c r="B4" s="21" t="s">
        <v>53</v>
      </c>
      <c r="E4" s="22"/>
      <c r="G4" s="22"/>
      <c r="H4" s="22"/>
      <c r="I4" s="22"/>
      <c r="J4" s="22"/>
      <c r="K4" s="22"/>
    </row>
    <row r="5" spans="2:11" s="21" customFormat="1" ht="13.5">
      <c r="B5" s="21" t="s">
        <v>54</v>
      </c>
      <c r="E5" s="22"/>
      <c r="G5" s="22"/>
      <c r="H5" s="22"/>
      <c r="I5" s="22"/>
      <c r="J5" s="22"/>
      <c r="K5" s="22"/>
    </row>
    <row r="6" spans="1:11" s="21" customFormat="1" ht="13.5">
      <c r="A6" s="21" t="s">
        <v>20</v>
      </c>
      <c r="B6" s="21" t="s">
        <v>21</v>
      </c>
      <c r="E6" s="22"/>
      <c r="G6" s="22"/>
      <c r="H6" s="22"/>
      <c r="I6" s="22"/>
      <c r="J6" s="22"/>
      <c r="K6" s="22"/>
    </row>
    <row r="7" spans="1:11" s="21" customFormat="1" ht="13.5">
      <c r="A7" s="21" t="s">
        <v>50</v>
      </c>
      <c r="B7" s="21" t="s">
        <v>51</v>
      </c>
      <c r="E7" s="22"/>
      <c r="G7" s="22"/>
      <c r="H7" s="22"/>
      <c r="I7" s="22"/>
      <c r="J7" s="22"/>
      <c r="K7" s="22"/>
    </row>
    <row r="8" spans="1:11" s="24" customFormat="1" ht="13.5">
      <c r="A8" s="21" t="s">
        <v>20</v>
      </c>
      <c r="B8" s="24" t="s">
        <v>52</v>
      </c>
      <c r="C8" s="21"/>
      <c r="D8" s="21"/>
      <c r="E8" s="21"/>
      <c r="F8" s="22"/>
      <c r="G8" s="22"/>
      <c r="H8" s="22"/>
      <c r="I8" s="22"/>
      <c r="J8" s="22"/>
      <c r="K8" s="22"/>
    </row>
    <row r="9" spans="1:4" s="21" customFormat="1" ht="13.5">
      <c r="A9" s="21" t="s">
        <v>20</v>
      </c>
      <c r="B9" s="21" t="s">
        <v>55</v>
      </c>
      <c r="C9" s="25"/>
      <c r="D9" s="25"/>
    </row>
    <row r="10" spans="2:4" s="21" customFormat="1" ht="13.5">
      <c r="B10" s="21" t="s">
        <v>56</v>
      </c>
      <c r="C10" s="25"/>
      <c r="D10" s="25"/>
    </row>
    <row r="11" spans="4:11" s="3" customFormat="1" ht="7.5" customHeight="1">
      <c r="D11" s="7"/>
      <c r="E11" s="11"/>
      <c r="G11" s="6"/>
      <c r="H11" s="6"/>
      <c r="I11" s="6"/>
      <c r="K11" s="6"/>
    </row>
    <row r="12" spans="3:11" s="21" customFormat="1" ht="13.5">
      <c r="C12" s="67" t="s">
        <v>22</v>
      </c>
      <c r="D12" s="68"/>
      <c r="E12" s="52"/>
      <c r="G12" s="53"/>
      <c r="H12" s="53"/>
      <c r="I12" s="53"/>
      <c r="J12" s="53"/>
      <c r="K12" s="53"/>
    </row>
    <row r="13" spans="4:11" s="21" customFormat="1" ht="3" customHeight="1">
      <c r="D13" s="54"/>
      <c r="E13" s="55"/>
      <c r="G13" s="53"/>
      <c r="H13" s="53"/>
      <c r="I13" s="53"/>
      <c r="K13" s="53"/>
    </row>
    <row r="14" spans="2:11" s="21" customFormat="1" ht="13.5">
      <c r="B14" s="65" t="s">
        <v>23</v>
      </c>
      <c r="C14" s="65"/>
      <c r="D14" s="66"/>
      <c r="E14" s="56">
        <f>E24+E28+E35+E39+E48+E56+E60+E64</f>
        <v>0</v>
      </c>
      <c r="G14" s="53"/>
      <c r="H14" s="53"/>
      <c r="I14" s="53"/>
      <c r="J14" s="53"/>
      <c r="K14" s="53"/>
    </row>
    <row r="15" spans="2:11" s="21" customFormat="1" ht="3" customHeight="1">
      <c r="B15" s="57"/>
      <c r="C15" s="23"/>
      <c r="E15" s="58"/>
      <c r="G15" s="53"/>
      <c r="H15" s="53"/>
      <c r="I15" s="53"/>
      <c r="J15" s="53"/>
      <c r="K15" s="53"/>
    </row>
    <row r="16" spans="2:11" s="21" customFormat="1" ht="13.5">
      <c r="B16" s="65" t="s">
        <v>32</v>
      </c>
      <c r="C16" s="65"/>
      <c r="D16" s="66"/>
      <c r="E16" s="59">
        <f>E12-E14</f>
        <v>0</v>
      </c>
      <c r="G16" s="53"/>
      <c r="H16" s="53"/>
      <c r="I16" s="53"/>
      <c r="J16" s="53"/>
      <c r="K16" s="53"/>
    </row>
    <row r="17" spans="2:11" s="21" customFormat="1" ht="7.5" customHeight="1">
      <c r="B17" s="57"/>
      <c r="C17" s="10"/>
      <c r="D17" s="54"/>
      <c r="E17" s="60"/>
      <c r="F17" s="53"/>
      <c r="G17" s="53"/>
      <c r="H17" s="53"/>
      <c r="I17" s="53"/>
      <c r="J17" s="53"/>
      <c r="K17" s="53"/>
    </row>
    <row r="18" spans="2:11" s="21" customFormat="1" ht="13.5">
      <c r="B18" s="57"/>
      <c r="C18" s="14" t="s">
        <v>4</v>
      </c>
      <c r="D18" s="54"/>
      <c r="E18" s="60"/>
      <c r="F18" s="53"/>
      <c r="G18" s="53"/>
      <c r="H18" s="53"/>
      <c r="I18" s="53"/>
      <c r="J18" s="53"/>
      <c r="K18" s="53"/>
    </row>
    <row r="19" spans="2:6" s="45" customFormat="1" ht="13.5">
      <c r="B19" s="17" t="s">
        <v>3</v>
      </c>
      <c r="C19" s="4" t="s">
        <v>7</v>
      </c>
      <c r="D19" s="18" t="s">
        <v>15</v>
      </c>
      <c r="E19" s="18" t="s">
        <v>16</v>
      </c>
      <c r="F19" s="4" t="s">
        <v>18</v>
      </c>
    </row>
    <row r="20" spans="1:14" s="47" customFormat="1" ht="13.5">
      <c r="A20" s="44"/>
      <c r="B20" s="27">
        <v>110244</v>
      </c>
      <c r="C20" s="28" t="s">
        <v>34</v>
      </c>
      <c r="D20" s="29">
        <v>1.84</v>
      </c>
      <c r="E20" s="30">
        <f>+D20*F20</f>
        <v>0</v>
      </c>
      <c r="F20" s="31"/>
      <c r="G20" s="44"/>
      <c r="H20" s="44"/>
      <c r="I20" s="44"/>
      <c r="J20" s="44"/>
      <c r="K20" s="44"/>
      <c r="L20" s="44"/>
      <c r="M20" s="44"/>
      <c r="N20" s="44"/>
    </row>
    <row r="21" spans="1:14" s="47" customFormat="1" ht="13.5">
      <c r="A21" s="44"/>
      <c r="B21" s="27">
        <v>110253</v>
      </c>
      <c r="C21" s="28" t="s">
        <v>42</v>
      </c>
      <c r="D21" s="29">
        <v>2.06</v>
      </c>
      <c r="E21" s="30">
        <f>+D21*F21</f>
        <v>0</v>
      </c>
      <c r="F21" s="31"/>
      <c r="G21" s="44"/>
      <c r="H21" s="44"/>
      <c r="I21" s="44"/>
      <c r="J21" s="44"/>
      <c r="K21" s="44"/>
      <c r="L21" s="44"/>
      <c r="M21" s="44"/>
      <c r="N21" s="44"/>
    </row>
    <row r="22" spans="1:14" s="47" customFormat="1" ht="13.5">
      <c r="A22" s="44"/>
      <c r="B22" s="27">
        <v>110254</v>
      </c>
      <c r="C22" s="28" t="s">
        <v>43</v>
      </c>
      <c r="D22" s="29">
        <v>2.11</v>
      </c>
      <c r="E22" s="30">
        <f>+D22*F22</f>
        <v>0</v>
      </c>
      <c r="F22" s="31"/>
      <c r="G22" s="44"/>
      <c r="H22" s="44"/>
      <c r="I22" s="44"/>
      <c r="J22" s="44"/>
      <c r="K22" s="44"/>
      <c r="L22" s="44"/>
      <c r="M22" s="44"/>
      <c r="N22" s="44"/>
    </row>
    <row r="23" spans="1:14" s="44" customFormat="1" ht="13.5">
      <c r="A23" s="47"/>
      <c r="B23" s="27">
        <v>110242</v>
      </c>
      <c r="C23" s="28" t="s">
        <v>33</v>
      </c>
      <c r="D23" s="29">
        <v>2.32</v>
      </c>
      <c r="E23" s="30">
        <f>D23*F23</f>
        <v>0</v>
      </c>
      <c r="F23" s="31"/>
      <c r="G23" s="47"/>
      <c r="H23" s="47"/>
      <c r="I23" s="47"/>
      <c r="J23" s="47"/>
      <c r="K23" s="47"/>
      <c r="L23" s="47"/>
      <c r="M23" s="47"/>
      <c r="N23" s="47"/>
    </row>
    <row r="24" spans="2:11" s="21" customFormat="1" ht="13.5">
      <c r="B24" s="34"/>
      <c r="C24" s="69" t="s">
        <v>24</v>
      </c>
      <c r="D24" s="69"/>
      <c r="E24" s="35">
        <f>SUM(E20:E23)</f>
        <v>0</v>
      </c>
      <c r="F24" s="36"/>
      <c r="G24" s="37"/>
      <c r="H24" s="38"/>
      <c r="I24" s="38"/>
      <c r="J24" s="38"/>
      <c r="K24" s="38"/>
    </row>
    <row r="25" spans="2:11" s="21" customFormat="1" ht="7.5" customHeight="1">
      <c r="B25" s="39"/>
      <c r="C25" s="40"/>
      <c r="D25" s="41"/>
      <c r="E25" s="42"/>
      <c r="F25" s="36"/>
      <c r="G25" s="43"/>
      <c r="H25" s="43"/>
      <c r="I25" s="43"/>
      <c r="J25" s="43"/>
      <c r="K25" s="43"/>
    </row>
    <row r="26" spans="2:6" s="45" customFormat="1" ht="13.5">
      <c r="B26" s="17" t="s">
        <v>3</v>
      </c>
      <c r="C26" s="4" t="s">
        <v>8</v>
      </c>
      <c r="D26" s="18" t="s">
        <v>15</v>
      </c>
      <c r="E26" s="18" t="s">
        <v>16</v>
      </c>
      <c r="F26" s="4" t="s">
        <v>18</v>
      </c>
    </row>
    <row r="27" spans="2:6" s="47" customFormat="1" ht="13.5">
      <c r="B27" s="27">
        <v>110149</v>
      </c>
      <c r="C27" s="28" t="s">
        <v>14</v>
      </c>
      <c r="D27" s="29">
        <v>0.27</v>
      </c>
      <c r="E27" s="30">
        <f>D27*F27</f>
        <v>0</v>
      </c>
      <c r="F27" s="31"/>
    </row>
    <row r="28" spans="2:11" s="21" customFormat="1" ht="13.5">
      <c r="B28" s="34"/>
      <c r="C28" s="70" t="s">
        <v>25</v>
      </c>
      <c r="D28" s="71"/>
      <c r="E28" s="35">
        <f>SUM(E27:E27)</f>
        <v>0</v>
      </c>
      <c r="F28" s="36"/>
      <c r="G28" s="37"/>
      <c r="H28" s="38"/>
      <c r="I28" s="38"/>
      <c r="J28" s="38"/>
      <c r="K28" s="38"/>
    </row>
    <row r="29" spans="2:11" s="21" customFormat="1" ht="7.5" customHeight="1">
      <c r="B29" s="39"/>
      <c r="C29" s="40"/>
      <c r="D29" s="41"/>
      <c r="E29" s="42"/>
      <c r="F29" s="36"/>
      <c r="G29" s="43"/>
      <c r="H29" s="43"/>
      <c r="I29" s="43"/>
      <c r="J29" s="43"/>
      <c r="K29" s="43"/>
    </row>
    <row r="30" spans="2:6" s="45" customFormat="1" ht="13.5">
      <c r="B30" s="15" t="s">
        <v>3</v>
      </c>
      <c r="C30" s="1" t="s">
        <v>9</v>
      </c>
      <c r="D30" s="16" t="s">
        <v>15</v>
      </c>
      <c r="E30" s="16" t="s">
        <v>16</v>
      </c>
      <c r="F30" s="1" t="s">
        <v>18</v>
      </c>
    </row>
    <row r="31" spans="2:6" s="44" customFormat="1" ht="13.5">
      <c r="B31" s="27">
        <v>100155</v>
      </c>
      <c r="C31" s="28" t="s">
        <v>2</v>
      </c>
      <c r="D31" s="29">
        <v>2.4</v>
      </c>
      <c r="E31" s="30">
        <f>D31*F31</f>
        <v>0</v>
      </c>
      <c r="F31" s="31"/>
    </row>
    <row r="32" spans="1:14" s="47" customFormat="1" ht="13.5">
      <c r="A32" s="44"/>
      <c r="B32" s="27">
        <v>100154</v>
      </c>
      <c r="C32" s="28" t="s">
        <v>35</v>
      </c>
      <c r="D32" s="29">
        <v>2.55</v>
      </c>
      <c r="E32" s="30">
        <f>D32*F32</f>
        <v>0</v>
      </c>
      <c r="F32" s="31"/>
      <c r="G32" s="44"/>
      <c r="H32" s="44"/>
      <c r="I32" s="44"/>
      <c r="J32" s="44"/>
      <c r="K32" s="44"/>
      <c r="L32" s="44"/>
      <c r="M32" s="44"/>
      <c r="N32" s="44"/>
    </row>
    <row r="33" spans="1:14" s="44" customFormat="1" ht="13.5">
      <c r="A33" s="47"/>
      <c r="B33" s="27">
        <v>100156</v>
      </c>
      <c r="C33" s="28" t="s">
        <v>1</v>
      </c>
      <c r="D33" s="29">
        <v>4.38</v>
      </c>
      <c r="E33" s="30">
        <f>D33*F33</f>
        <v>0</v>
      </c>
      <c r="F33" s="31"/>
      <c r="G33" s="47"/>
      <c r="H33" s="47"/>
      <c r="I33" s="47"/>
      <c r="J33" s="47"/>
      <c r="K33" s="47"/>
      <c r="L33" s="47"/>
      <c r="M33" s="47"/>
      <c r="N33" s="47"/>
    </row>
    <row r="34" spans="2:6" s="44" customFormat="1" ht="13.5">
      <c r="B34" s="27">
        <v>100193</v>
      </c>
      <c r="C34" s="28" t="s">
        <v>17</v>
      </c>
      <c r="D34" s="29">
        <v>1.57</v>
      </c>
      <c r="E34" s="30">
        <f>D34*F34</f>
        <v>0</v>
      </c>
      <c r="F34" s="31"/>
    </row>
    <row r="35" spans="2:6" s="21" customFormat="1" ht="13.5">
      <c r="B35" s="34"/>
      <c r="C35" s="69" t="s">
        <v>26</v>
      </c>
      <c r="D35" s="69"/>
      <c r="E35" s="35">
        <f>SUM(E31:E34)</f>
        <v>0</v>
      </c>
      <c r="F35" s="36"/>
    </row>
    <row r="36" spans="2:11" s="21" customFormat="1" ht="7.5" customHeight="1">
      <c r="B36" s="39"/>
      <c r="C36" s="40"/>
      <c r="D36" s="41"/>
      <c r="E36" s="42"/>
      <c r="F36" s="36"/>
      <c r="G36" s="43"/>
      <c r="H36" s="43"/>
      <c r="I36" s="43"/>
      <c r="J36" s="43"/>
      <c r="K36" s="43"/>
    </row>
    <row r="37" spans="2:6" s="45" customFormat="1" ht="13.5">
      <c r="B37" s="15" t="s">
        <v>3</v>
      </c>
      <c r="C37" s="1" t="s">
        <v>12</v>
      </c>
      <c r="D37" s="16" t="s">
        <v>15</v>
      </c>
      <c r="E37" s="16" t="s">
        <v>16</v>
      </c>
      <c r="F37" s="1" t="s">
        <v>18</v>
      </c>
    </row>
    <row r="38" spans="2:6" s="32" customFormat="1" ht="13.5">
      <c r="B38" s="27">
        <v>100443</v>
      </c>
      <c r="C38" s="28" t="s">
        <v>6</v>
      </c>
      <c r="D38" s="29">
        <v>0.42</v>
      </c>
      <c r="E38" s="30">
        <f>D38*F38</f>
        <v>0</v>
      </c>
      <c r="F38" s="31"/>
    </row>
    <row r="39" spans="2:6" s="21" customFormat="1" ht="13.5">
      <c r="B39" s="34"/>
      <c r="C39" s="70" t="s">
        <v>27</v>
      </c>
      <c r="D39" s="71"/>
      <c r="E39" s="61">
        <f>SUM(E38)</f>
        <v>0</v>
      </c>
      <c r="F39" s="36"/>
    </row>
    <row r="40" spans="2:11" s="21" customFormat="1" ht="7.5" customHeight="1">
      <c r="B40" s="39"/>
      <c r="C40" s="40"/>
      <c r="D40" s="41"/>
      <c r="E40" s="42"/>
      <c r="F40" s="36"/>
      <c r="G40" s="43"/>
      <c r="H40" s="43"/>
      <c r="I40" s="43"/>
      <c r="J40" s="43"/>
      <c r="K40" s="43"/>
    </row>
    <row r="41" spans="2:6" s="45" customFormat="1" ht="13.5">
      <c r="B41" s="15" t="s">
        <v>3</v>
      </c>
      <c r="C41" s="1" t="s">
        <v>10</v>
      </c>
      <c r="D41" s="16" t="s">
        <v>15</v>
      </c>
      <c r="E41" s="16" t="s">
        <v>16</v>
      </c>
      <c r="F41" s="1" t="s">
        <v>18</v>
      </c>
    </row>
    <row r="42" spans="2:6" s="47" customFormat="1" ht="13.5">
      <c r="B42" s="27">
        <v>100113</v>
      </c>
      <c r="C42" s="28" t="s">
        <v>45</v>
      </c>
      <c r="D42" s="29">
        <v>0.6</v>
      </c>
      <c r="E42" s="30">
        <f aca="true" t="shared" si="0" ref="E42:E47">D42*F42</f>
        <v>0</v>
      </c>
      <c r="F42" s="31"/>
    </row>
    <row r="43" spans="2:6" s="47" customFormat="1" ht="13.5">
      <c r="B43" s="27">
        <v>100100</v>
      </c>
      <c r="C43" s="28" t="s">
        <v>44</v>
      </c>
      <c r="D43" s="29">
        <v>0.89</v>
      </c>
      <c r="E43" s="30">
        <f t="shared" si="0"/>
        <v>0</v>
      </c>
      <c r="F43" s="31"/>
    </row>
    <row r="44" spans="2:6" s="44" customFormat="1" ht="13.5">
      <c r="B44" s="27">
        <v>100103</v>
      </c>
      <c r="C44" s="28" t="s">
        <v>46</v>
      </c>
      <c r="D44" s="29">
        <v>0.93</v>
      </c>
      <c r="E44" s="30">
        <f t="shared" si="0"/>
        <v>0</v>
      </c>
      <c r="F44" s="31"/>
    </row>
    <row r="45" spans="1:14" s="47" customFormat="1" ht="13.5">
      <c r="A45" s="44"/>
      <c r="B45" s="27">
        <v>100047</v>
      </c>
      <c r="C45" s="28" t="s">
        <v>36</v>
      </c>
      <c r="D45" s="29">
        <v>0.57</v>
      </c>
      <c r="E45" s="30">
        <f t="shared" si="0"/>
        <v>0</v>
      </c>
      <c r="F45" s="31"/>
      <c r="G45" s="44"/>
      <c r="H45" s="44"/>
      <c r="I45" s="44"/>
      <c r="J45" s="44"/>
      <c r="K45" s="44"/>
      <c r="L45" s="44"/>
      <c r="M45" s="44"/>
      <c r="N45" s="44"/>
    </row>
    <row r="46" spans="1:14" s="44" customFormat="1" ht="13.5">
      <c r="A46" s="47"/>
      <c r="B46" s="27">
        <v>100883</v>
      </c>
      <c r="C46" s="28" t="s">
        <v>47</v>
      </c>
      <c r="D46" s="29">
        <v>1.79</v>
      </c>
      <c r="E46" s="30">
        <f t="shared" si="0"/>
        <v>0</v>
      </c>
      <c r="F46" s="31"/>
      <c r="G46" s="47"/>
      <c r="H46" s="47"/>
      <c r="I46" s="47"/>
      <c r="J46" s="47"/>
      <c r="K46" s="47"/>
      <c r="L46" s="47"/>
      <c r="M46" s="47"/>
      <c r="N46" s="47"/>
    </row>
    <row r="47" spans="2:6" s="47" customFormat="1" ht="13.5">
      <c r="B47" s="27">
        <v>100124</v>
      </c>
      <c r="C47" s="28" t="s">
        <v>48</v>
      </c>
      <c r="D47" s="29">
        <v>1.09</v>
      </c>
      <c r="E47" s="30">
        <f t="shared" si="0"/>
        <v>0</v>
      </c>
      <c r="F47" s="31"/>
    </row>
    <row r="48" spans="2:6" s="21" customFormat="1" ht="13.5">
      <c r="B48" s="34"/>
      <c r="C48" s="69" t="s">
        <v>28</v>
      </c>
      <c r="D48" s="69"/>
      <c r="E48" s="35">
        <f>SUM(E42:E47)</f>
        <v>0</v>
      </c>
      <c r="F48" s="36"/>
    </row>
    <row r="49" spans="2:11" s="21" customFormat="1" ht="7.5" customHeight="1">
      <c r="B49" s="39"/>
      <c r="C49" s="40"/>
      <c r="D49" s="41"/>
      <c r="E49" s="42"/>
      <c r="F49" s="36"/>
      <c r="G49" s="43"/>
      <c r="H49" s="43"/>
      <c r="I49" s="43"/>
      <c r="J49" s="43"/>
      <c r="K49" s="43"/>
    </row>
    <row r="50" spans="2:6" s="3" customFormat="1" ht="13.5">
      <c r="B50" s="9"/>
      <c r="C50" s="14" t="s">
        <v>4</v>
      </c>
      <c r="D50" s="7"/>
      <c r="E50" s="8"/>
      <c r="F50" s="6"/>
    </row>
    <row r="51" spans="2:6" s="26" customFormat="1" ht="13.5">
      <c r="B51" s="15" t="s">
        <v>3</v>
      </c>
      <c r="C51" s="1" t="s">
        <v>11</v>
      </c>
      <c r="D51" s="16" t="s">
        <v>15</v>
      </c>
      <c r="E51" s="16" t="s">
        <v>16</v>
      </c>
      <c r="F51" s="1" t="s">
        <v>18</v>
      </c>
    </row>
    <row r="52" spans="2:6" s="32" customFormat="1" ht="13.5">
      <c r="B52" s="27">
        <v>110227</v>
      </c>
      <c r="C52" s="28" t="s">
        <v>37</v>
      </c>
      <c r="D52" s="29">
        <v>0.18</v>
      </c>
      <c r="E52" s="30">
        <f>D52*F52</f>
        <v>0</v>
      </c>
      <c r="F52" s="31"/>
    </row>
    <row r="53" spans="2:6" s="32" customFormat="1" ht="13.5">
      <c r="B53" s="27">
        <v>100506</v>
      </c>
      <c r="C53" s="28" t="s">
        <v>38</v>
      </c>
      <c r="D53" s="29">
        <v>0.14</v>
      </c>
      <c r="E53" s="30">
        <f>D53*F53</f>
        <v>0</v>
      </c>
      <c r="F53" s="31"/>
    </row>
    <row r="54" spans="2:6" s="32" customFormat="1" ht="13.5">
      <c r="B54" s="27">
        <v>100980</v>
      </c>
      <c r="C54" s="33" t="s">
        <v>39</v>
      </c>
      <c r="D54" s="29">
        <v>0.27</v>
      </c>
      <c r="E54" s="30">
        <f>D54*F54</f>
        <v>0</v>
      </c>
      <c r="F54" s="31"/>
    </row>
    <row r="55" spans="2:6" s="32" customFormat="1" ht="13.5">
      <c r="B55" s="27">
        <v>100332</v>
      </c>
      <c r="C55" s="28" t="s">
        <v>5</v>
      </c>
      <c r="D55" s="29">
        <v>0.44</v>
      </c>
      <c r="E55" s="30">
        <f>D55*F55</f>
        <v>0</v>
      </c>
      <c r="F55" s="31"/>
    </row>
    <row r="56" spans="2:6" s="21" customFormat="1" ht="13.5">
      <c r="B56" s="34"/>
      <c r="C56" s="69" t="s">
        <v>29</v>
      </c>
      <c r="D56" s="69"/>
      <c r="E56" s="35">
        <f>SUM(E52:E55)</f>
        <v>0</v>
      </c>
      <c r="F56" s="36"/>
    </row>
    <row r="57" spans="2:11" s="21" customFormat="1" ht="7.5" customHeight="1">
      <c r="B57" s="39"/>
      <c r="C57" s="40"/>
      <c r="D57" s="41"/>
      <c r="E57" s="42"/>
      <c r="F57" s="36"/>
      <c r="G57" s="43"/>
      <c r="H57" s="43"/>
      <c r="I57" s="43"/>
      <c r="J57" s="43"/>
      <c r="K57" s="43"/>
    </row>
    <row r="58" spans="2:6" s="26" customFormat="1" ht="13.5">
      <c r="B58" s="15" t="s">
        <v>3</v>
      </c>
      <c r="C58" s="1" t="s">
        <v>13</v>
      </c>
      <c r="D58" s="16" t="s">
        <v>15</v>
      </c>
      <c r="E58" s="16" t="s">
        <v>16</v>
      </c>
      <c r="F58" s="1" t="s">
        <v>18</v>
      </c>
    </row>
    <row r="59" spans="2:14" s="32" customFormat="1" ht="13.5">
      <c r="B59" s="27">
        <v>110601</v>
      </c>
      <c r="C59" s="28" t="s">
        <v>40</v>
      </c>
      <c r="D59" s="29">
        <v>1.59</v>
      </c>
      <c r="E59" s="30">
        <f>D59*F59</f>
        <v>0</v>
      </c>
      <c r="F59" s="31"/>
      <c r="G59" s="44"/>
      <c r="H59" s="44"/>
      <c r="I59" s="44"/>
      <c r="J59" s="44"/>
      <c r="K59" s="44"/>
      <c r="L59" s="44"/>
      <c r="M59" s="44"/>
      <c r="N59" s="44"/>
    </row>
    <row r="60" spans="2:6" s="21" customFormat="1" ht="13.5">
      <c r="B60" s="34"/>
      <c r="C60" s="69" t="s">
        <v>30</v>
      </c>
      <c r="D60" s="69"/>
      <c r="E60" s="35">
        <f>SUM(E59)</f>
        <v>0</v>
      </c>
      <c r="F60" s="36"/>
    </row>
    <row r="61" spans="2:11" s="21" customFormat="1" ht="7.5" customHeight="1">
      <c r="B61" s="39"/>
      <c r="C61" s="40"/>
      <c r="D61" s="41"/>
      <c r="E61" s="42"/>
      <c r="F61" s="36"/>
      <c r="G61" s="43"/>
      <c r="H61" s="43"/>
      <c r="I61" s="43"/>
      <c r="J61" s="43"/>
      <c r="K61" s="43"/>
    </row>
    <row r="62" spans="2:14" s="46" customFormat="1" ht="13.5">
      <c r="B62" s="15" t="s">
        <v>3</v>
      </c>
      <c r="C62" s="15" t="s">
        <v>0</v>
      </c>
      <c r="D62" s="16" t="s">
        <v>15</v>
      </c>
      <c r="E62" s="16" t="s">
        <v>16</v>
      </c>
      <c r="F62" s="1" t="s">
        <v>18</v>
      </c>
      <c r="G62" s="45"/>
      <c r="H62" s="45"/>
      <c r="I62" s="45"/>
      <c r="J62" s="45"/>
      <c r="K62" s="45"/>
      <c r="L62" s="45"/>
      <c r="M62" s="45"/>
      <c r="N62" s="45"/>
    </row>
    <row r="63" spans="2:14" s="47" customFormat="1" ht="13.5">
      <c r="B63" s="48">
        <v>110700</v>
      </c>
      <c r="C63" s="49" t="s">
        <v>41</v>
      </c>
      <c r="D63" s="50">
        <v>0.5</v>
      </c>
      <c r="E63" s="51">
        <f>D63*F63</f>
        <v>0</v>
      </c>
      <c r="F63" s="31"/>
      <c r="G63" s="44"/>
      <c r="H63" s="44"/>
      <c r="I63" s="44"/>
      <c r="J63" s="44"/>
      <c r="K63" s="44"/>
      <c r="L63" s="44"/>
      <c r="M63" s="44"/>
      <c r="N63" s="44"/>
    </row>
    <row r="64" spans="2:11" s="21" customFormat="1" ht="13.5">
      <c r="B64" s="34"/>
      <c r="C64" s="70" t="s">
        <v>31</v>
      </c>
      <c r="D64" s="71"/>
      <c r="E64" s="35">
        <f>SUM(E63)</f>
        <v>0</v>
      </c>
      <c r="F64" s="36"/>
      <c r="G64" s="37"/>
      <c r="H64" s="38"/>
      <c r="I64" s="38"/>
      <c r="J64" s="38"/>
      <c r="K64" s="38"/>
    </row>
    <row r="65" spans="2:11" s="21" customFormat="1" ht="3.75" customHeight="1">
      <c r="B65" s="39"/>
      <c r="C65" s="40"/>
      <c r="D65" s="41"/>
      <c r="E65" s="42"/>
      <c r="F65" s="36"/>
      <c r="G65" s="43"/>
      <c r="H65" s="43"/>
      <c r="I65" s="43"/>
      <c r="J65" s="43"/>
      <c r="K65" s="43"/>
    </row>
    <row r="66" spans="2:16" s="63" customFormat="1" ht="13.5">
      <c r="B66" s="74" t="s">
        <v>58</v>
      </c>
      <c r="C66" s="74"/>
      <c r="D66" s="74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2:16" s="63" customFormat="1" ht="13.5">
      <c r="B67" s="73" t="s">
        <v>57</v>
      </c>
      <c r="C67" s="73"/>
      <c r="D67" s="7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2:11" s="21" customFormat="1" ht="7.5" customHeight="1">
      <c r="B68" s="39"/>
      <c r="C68" s="40"/>
      <c r="D68" s="41"/>
      <c r="E68" s="42"/>
      <c r="F68" s="36"/>
      <c r="G68" s="43"/>
      <c r="H68" s="43"/>
      <c r="I68" s="43"/>
      <c r="J68" s="43"/>
      <c r="K68" s="43"/>
    </row>
    <row r="69" spans="2:6" s="64" customFormat="1" ht="13.5">
      <c r="B69" s="64" t="s">
        <v>60</v>
      </c>
      <c r="C69" s="62"/>
      <c r="D69" s="62"/>
      <c r="E69" s="62"/>
      <c r="F69" s="62"/>
    </row>
    <row r="70" spans="2:6" s="64" customFormat="1" ht="13.5">
      <c r="B70" s="72" t="s">
        <v>59</v>
      </c>
      <c r="C70" s="72"/>
      <c r="D70" s="72"/>
      <c r="E70" s="62"/>
      <c r="F70" s="62"/>
    </row>
    <row r="71" ht="12.75" hidden="1"/>
  </sheetData>
  <sheetProtection password="CCB6" sheet="1" selectLockedCells="1"/>
  <mergeCells count="14">
    <mergeCell ref="B70:D70"/>
    <mergeCell ref="C39:D39"/>
    <mergeCell ref="C48:D48"/>
    <mergeCell ref="C56:D56"/>
    <mergeCell ref="C60:D60"/>
    <mergeCell ref="B67:D67"/>
    <mergeCell ref="B66:D66"/>
    <mergeCell ref="B14:D14"/>
    <mergeCell ref="B16:D16"/>
    <mergeCell ref="C12:D12"/>
    <mergeCell ref="C24:D24"/>
    <mergeCell ref="C28:D28"/>
    <mergeCell ref="C64:D64"/>
    <mergeCell ref="C35:D35"/>
  </mergeCells>
  <hyperlinks>
    <hyperlink ref="B67:D67" r:id="rId1" display="https://portal.ct.gov/-/media/SDE/Nutrition/FDP/ProcessingUSDAFoods.xls."/>
    <hyperlink ref="B70:D70" r:id="rId2" display="https://portal.ct.gov/SDE/Nutrition/Food-Distribution-Program-USDA-Foods"/>
  </hyperlinks>
  <printOptions/>
  <pageMargins left="0.25" right="0.25" top="0.75" bottom="0.75" header="0.25" footer="0.25"/>
  <pageSetup horizontalDpi="600" verticalDpi="600" orientation="landscape" paperSize="5" scale="76" r:id="rId3"/>
  <headerFooter alignWithMargins="0">
    <oddHeader>&amp;C&amp;"Arial Narrow,Bold"&amp;12Worksheet for Calculating Processed USDA Foods</oddHeader>
    <oddFooter>&amp;C
&amp;"Arial Narrow,Regular"&amp;11Connecticut State Department of Education • February 2019&amp;R&amp;P of &amp;N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Sadowski, Dan</dc:creator>
  <cp:keywords/>
  <dc:description/>
  <cp:lastModifiedBy>Calhoun-White, Allison</cp:lastModifiedBy>
  <cp:lastPrinted>2020-01-15T15:56:35Z</cp:lastPrinted>
  <dcterms:created xsi:type="dcterms:W3CDTF">2004-04-05T10:53:05Z</dcterms:created>
  <dcterms:modified xsi:type="dcterms:W3CDTF">2020-02-03T14:01:43Z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