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35 to 36.25" sheetId="1" r:id="rId1"/>
    <sheet name="35 to 37.5" sheetId="2" r:id="rId2"/>
    <sheet name="35 to 38.75" sheetId="3" r:id="rId3"/>
    <sheet name="35 to 40" sheetId="4" r:id="rId4"/>
  </sheets>
  <definedNames/>
  <calcPr fullCalcOnLoad="1"/>
</workbook>
</file>

<file path=xl/sharedStrings.xml><?xml version="1.0" encoding="utf-8"?>
<sst xmlns="http://schemas.openxmlformats.org/spreadsheetml/2006/main" count="168" uniqueCount="55">
  <si>
    <t>Employee:</t>
  </si>
  <si>
    <t>Emp. No./S.S. No.</t>
  </si>
  <si>
    <t>Agency:</t>
  </si>
  <si>
    <t xml:space="preserve">Agency Number:  </t>
  </si>
  <si>
    <t>Employee Status--Active/Separated (A/S):</t>
  </si>
  <si>
    <t>Vacation</t>
  </si>
  <si>
    <t>Sick Leave</t>
  </si>
  <si>
    <t>Instructions</t>
  </si>
  <si>
    <t>Calculation</t>
  </si>
  <si>
    <t>Extra hours</t>
  </si>
  <si>
    <t>Extra Hours</t>
  </si>
  <si>
    <t>Enter the 6-30-95 balance in hours</t>
  </si>
  <si>
    <t>#1:</t>
  </si>
  <si>
    <t>Multiply the 6-30-95 balance by 1.0/7.0 (14.2857%) to get the additional hourly amount #1 for 7-1-95</t>
  </si>
  <si>
    <t xml:space="preserve">Total increase in hours  </t>
  </si>
  <si>
    <t>.)</t>
  </si>
  <si>
    <t>(The "6-30 ending balance" includes the accruals credited on the completion of the month of June)</t>
  </si>
  <si>
    <r>
      <t>Note</t>
    </r>
    <r>
      <rPr>
        <sz val="10"/>
        <rFont val="Arial"/>
        <family val="2"/>
      </rPr>
      <t xml:space="preserve">:  If adding the total increase in hours to employee’s current vacation balance would exceed 120 days (i.e. 960   </t>
    </r>
  </si>
  <si>
    <t>2000.  If this applies to you and you wish to select the delayed crediting, indicate by your initials:  ___________</t>
  </si>
  <si>
    <r>
      <t>Note</t>
    </r>
    <r>
      <rPr>
        <sz val="10"/>
        <rFont val="Arial"/>
        <family val="2"/>
      </rPr>
      <t>:  An employee who went off the payroll on leave of absence due to exhaustion of accrued leave will have the</t>
    </r>
  </si>
  <si>
    <t xml:space="preserve">option of having the appropriate amount of additional hours (vacation and sick leave) credited retroactively as of </t>
  </si>
  <si>
    <t xml:space="preserve">July 1, 1995.  If this applies to you and you wish to have the retroactive crediting as of July 1, 1995, indicate by </t>
  </si>
  <si>
    <t>your initials:  ____________</t>
  </si>
  <si>
    <t xml:space="preserve">The above method of calculation of vacation and sick leave would resolve any claims or pending grievances in my </t>
  </si>
  <si>
    <t>name regarding the effect of the increased workweek.</t>
  </si>
  <si>
    <t>_____________________________________________</t>
  </si>
  <si>
    <t>__________</t>
  </si>
  <si>
    <t>Name</t>
  </si>
  <si>
    <t xml:space="preserve">Date </t>
  </si>
  <si>
    <t>Multiply the 6-30-95 balance by 0.25/7.0 (1/28 or 3.5714%) to get the additional hourly amount #1 for 7-1-95</t>
  </si>
  <si>
    <t>Enter the 6-30-96 balance in hours</t>
  </si>
  <si>
    <t xml:space="preserve">Copy the additional hourly amount #1 from above </t>
  </si>
  <si>
    <t>Add to get the adjusted amount of the 6-30-96 balance</t>
  </si>
  <si>
    <t>#2:</t>
  </si>
  <si>
    <r>
      <t>#2:</t>
    </r>
    <r>
      <rPr>
        <sz val="10"/>
        <rFont val="Arial"/>
        <family val="2"/>
      </rPr>
      <t xml:space="preserve"> </t>
    </r>
  </si>
  <si>
    <t>Multiply the adjusted 6-30-96 balance by 0.25/7.25 (1/29 or 3.4483%) to get the additional hourly amount #2 for 7-1-96</t>
  </si>
  <si>
    <t>Enter the 6-30-97 balance in hours</t>
  </si>
  <si>
    <t xml:space="preserve">Copy the additional hourly amount #2 from above </t>
  </si>
  <si>
    <t>Add to get the adjusted amount of the 6-30-97 balance</t>
  </si>
  <si>
    <t>#3:</t>
  </si>
  <si>
    <t>Multiply the adjusted 6-30-97 balance by 0.25/7.5 (1/30 or 3.3333%) to get the additional hourly amount #3 for 7-1-97</t>
  </si>
  <si>
    <t xml:space="preserve">option of having the appropriate amount of additional hours (vacation and sick leave) credited retroactively at one </t>
  </si>
  <si>
    <t xml:space="preserve">have the retroactive crediting, indicate by placing a checkmark and your initials by the retroactive crediting date(s) </t>
  </si>
  <si>
    <t xml:space="preserve">prior to your unpaid absence.  </t>
  </si>
  <si>
    <t xml:space="preserve">Total increase in hours   </t>
  </si>
  <si>
    <t>July 1, 1995.  If this applies to you and you wish to have the retroactive crediting as of July 1, 1995, indicate by</t>
  </si>
  <si>
    <t>your initials:  ________</t>
  </si>
  <si>
    <t>your initials:  __________</t>
  </si>
  <si>
    <t xml:space="preserve">Total increase in hours   --  Add the additional hourly amount #1 through #2 </t>
  </si>
  <si>
    <t xml:space="preserve">7-1-95  ________     7-1-96  ________   </t>
  </si>
  <si>
    <t xml:space="preserve">Total increase in hours   --  Add the additional hourly amount #1 through #3 </t>
  </si>
  <si>
    <t xml:space="preserve">7-1-95  ________     7-1-96  ________     7-1-97  ________   </t>
  </si>
  <si>
    <t xml:space="preserve">hours), the employee will have the option to defer the crediting of the total vacation and sick leave hours until May 1, </t>
  </si>
  <si>
    <t xml:space="preserve">(or more) of the above two dates, with the appropriate retroactive payment.  If this applies to you and you wish to </t>
  </si>
  <si>
    <t xml:space="preserve">(or more) of the above three dates, with the appropriate retroactive payment.  If this applies to you and you wish to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</si>
</sst>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1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0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B7" sqref="B7"/>
    </sheetView>
  </sheetViews>
  <sheetFormatPr defaultColWidth="9.140625" defaultRowHeight="12.75"/>
  <cols>
    <col min="1" max="1" width="0.13671875" style="1" customWidth="1"/>
    <col min="2" max="2" width="51.57421875" style="1" customWidth="1"/>
    <col min="3" max="3" width="11.7109375" style="1" customWidth="1"/>
    <col min="4" max="4" width="10.7109375" style="1" customWidth="1"/>
    <col min="5" max="5" width="11.7109375" style="1" customWidth="1"/>
    <col min="6" max="6" width="10.7109375" style="1" customWidth="1"/>
    <col min="7" max="7" width="10.57421875" style="1" customWidth="1"/>
    <col min="8" max="16384" width="9.140625" style="1" customWidth="1"/>
  </cols>
  <sheetData>
    <row r="1" spans="2:4" ht="12.75">
      <c r="B1" s="2" t="s">
        <v>0</v>
      </c>
      <c r="C1" s="30" t="s">
        <v>1</v>
      </c>
      <c r="D1" s="31"/>
    </row>
    <row r="2" spans="2:4" ht="12.75">
      <c r="B2" s="4"/>
      <c r="C2" s="32"/>
      <c r="D2" s="32"/>
    </row>
    <row r="3" spans="2:4" ht="12.75">
      <c r="B3" s="2" t="s">
        <v>2</v>
      </c>
      <c r="C3" s="30" t="s">
        <v>3</v>
      </c>
      <c r="D3" s="31"/>
    </row>
    <row r="4" spans="2:6" ht="12.75">
      <c r="B4" s="4"/>
      <c r="C4" s="32"/>
      <c r="D4" s="33"/>
      <c r="E4" s="5"/>
      <c r="F4" s="5"/>
    </row>
    <row r="5" spans="2:6" ht="12.75">
      <c r="B5" s="2" t="s">
        <v>4</v>
      </c>
      <c r="C5" s="6"/>
      <c r="D5" s="3"/>
      <c r="E5" s="5"/>
      <c r="F5" s="5"/>
    </row>
    <row r="6" spans="2:6" ht="12.75">
      <c r="B6" s="4"/>
      <c r="C6" s="7"/>
      <c r="D6" s="5"/>
      <c r="E6" s="5"/>
      <c r="F6" s="5"/>
    </row>
    <row r="7" spans="2:6" ht="12.75">
      <c r="B7" s="5"/>
      <c r="C7" s="8" t="s">
        <v>5</v>
      </c>
      <c r="D7" s="9" t="s">
        <v>5</v>
      </c>
      <c r="E7" s="9" t="s">
        <v>6</v>
      </c>
      <c r="F7" s="9" t="s">
        <v>6</v>
      </c>
    </row>
    <row r="8" spans="2:6" ht="12.75">
      <c r="B8" s="9" t="s">
        <v>7</v>
      </c>
      <c r="C8" s="9" t="s">
        <v>8</v>
      </c>
      <c r="D8" s="9" t="s">
        <v>9</v>
      </c>
      <c r="E8" s="9" t="s">
        <v>8</v>
      </c>
      <c r="F8" s="10" t="s">
        <v>10</v>
      </c>
    </row>
    <row r="9" spans="2:6" ht="12.75">
      <c r="B9" s="11" t="s">
        <v>11</v>
      </c>
      <c r="C9" s="12">
        <v>0</v>
      </c>
      <c r="D9" s="13" t="s">
        <v>12</v>
      </c>
      <c r="E9" s="12">
        <v>0</v>
      </c>
      <c r="F9" s="13" t="s">
        <v>12</v>
      </c>
    </row>
    <row r="10" spans="2:6" ht="25.5">
      <c r="B10" s="14" t="s">
        <v>29</v>
      </c>
      <c r="C10" s="15">
        <f>PRODUCT(C9,(0.25/7))</f>
        <v>0</v>
      </c>
      <c r="D10" s="15">
        <f>+C10</f>
        <v>0</v>
      </c>
      <c r="E10" s="15">
        <f>PRODUCT(E9,(0.25/7))</f>
        <v>0</v>
      </c>
      <c r="F10" s="15">
        <f>+E10</f>
        <v>0</v>
      </c>
    </row>
    <row r="11" spans="2:6" ht="12.75">
      <c r="B11" s="17"/>
      <c r="C11" s="17"/>
      <c r="D11" s="17"/>
      <c r="E11" s="17"/>
      <c r="F11" s="17"/>
    </row>
    <row r="12" spans="2:6" ht="12.75">
      <c r="B12" s="19" t="s">
        <v>44</v>
      </c>
      <c r="C12" s="20" t="s">
        <v>5</v>
      </c>
      <c r="D12" s="15">
        <f>+D10</f>
        <v>0</v>
      </c>
      <c r="E12" s="20" t="s">
        <v>6</v>
      </c>
      <c r="F12" s="15">
        <f>+F10</f>
        <v>0</v>
      </c>
    </row>
    <row r="13" spans="2:6" ht="12.75">
      <c r="B13" s="17"/>
      <c r="C13" s="20"/>
      <c r="D13" s="17"/>
      <c r="E13" s="20"/>
      <c r="F13" s="17"/>
    </row>
    <row r="14" ht="12.75">
      <c r="B14" s="1" t="s">
        <v>16</v>
      </c>
    </row>
    <row r="17" spans="2:6" s="16" customFormat="1" ht="12.75">
      <c r="B17" s="1"/>
      <c r="C17" s="1"/>
      <c r="D17" s="1"/>
      <c r="E17" s="1"/>
      <c r="F17" s="1"/>
    </row>
    <row r="18" spans="2:6" ht="12.75">
      <c r="B18" s="21" t="s">
        <v>17</v>
      </c>
      <c r="C18" s="22"/>
      <c r="D18" s="22"/>
      <c r="E18" s="22"/>
      <c r="F18" s="22"/>
    </row>
    <row r="19" ht="12.75">
      <c r="B19" s="1" t="s">
        <v>52</v>
      </c>
    </row>
    <row r="20" ht="12.75">
      <c r="B20" s="1" t="s">
        <v>18</v>
      </c>
    </row>
    <row r="23" ht="12.75">
      <c r="B23" s="23" t="s">
        <v>19</v>
      </c>
    </row>
    <row r="24" spans="2:6" s="16" customFormat="1" ht="12.75">
      <c r="B24" s="1" t="s">
        <v>20</v>
      </c>
      <c r="C24" s="1"/>
      <c r="D24" s="1"/>
      <c r="E24" s="1"/>
      <c r="F24" s="1"/>
    </row>
    <row r="25" ht="12.75">
      <c r="B25" s="1" t="s">
        <v>45</v>
      </c>
    </row>
    <row r="26" spans="1:2" ht="12.75">
      <c r="A26" s="1" t="s">
        <v>46</v>
      </c>
      <c r="B26" s="1" t="s">
        <v>47</v>
      </c>
    </row>
    <row r="28" spans="2:6" s="35" customFormat="1" ht="13.5" thickBot="1">
      <c r="B28" s="36"/>
      <c r="C28" s="36"/>
      <c r="D28" s="36"/>
      <c r="E28" s="36"/>
      <c r="F28" s="36"/>
    </row>
    <row r="29" spans="2:6" ht="12.75">
      <c r="B29" s="5"/>
      <c r="C29" s="5"/>
      <c r="D29" s="5"/>
      <c r="E29" s="5"/>
      <c r="F29" s="5"/>
    </row>
    <row r="30" spans="2:6" s="16" customFormat="1" ht="12.75">
      <c r="B30" s="25" t="s">
        <v>23</v>
      </c>
      <c r="C30" s="26"/>
      <c r="D30" s="26"/>
      <c r="E30" s="26"/>
      <c r="F30" s="26"/>
    </row>
    <row r="31" spans="2:6" ht="12.75">
      <c r="B31" s="27" t="s">
        <v>24</v>
      </c>
      <c r="C31" s="27"/>
      <c r="D31" s="27"/>
      <c r="E31" s="27"/>
      <c r="F31" s="27"/>
    </row>
    <row r="32" spans="2:6" s="16" customFormat="1" ht="12" customHeight="1">
      <c r="B32" s="27"/>
      <c r="C32" s="27"/>
      <c r="D32" s="27"/>
      <c r="E32" s="27"/>
      <c r="F32" s="27"/>
    </row>
    <row r="33" spans="1:3" ht="12.75">
      <c r="A33" s="1" t="s">
        <v>15</v>
      </c>
      <c r="B33" s="1" t="s">
        <v>25</v>
      </c>
      <c r="C33" s="1" t="s">
        <v>26</v>
      </c>
    </row>
    <row r="34" spans="2:3" ht="12.75">
      <c r="B34" s="1" t="s">
        <v>27</v>
      </c>
      <c r="C34" s="1" t="s">
        <v>28</v>
      </c>
    </row>
    <row r="35" spans="7:8" ht="12.75">
      <c r="G35" s="22"/>
      <c r="H35" s="22"/>
    </row>
    <row r="46" spans="2:6" s="5" customFormat="1" ht="6.75" customHeight="1">
      <c r="B46" s="1"/>
      <c r="C46" s="1"/>
      <c r="D46" s="1"/>
      <c r="E46" s="1"/>
      <c r="F46" s="1"/>
    </row>
    <row r="47" spans="2:6" s="5" customFormat="1" ht="12.75">
      <c r="B47" s="1"/>
      <c r="C47" s="1"/>
      <c r="D47" s="1"/>
      <c r="E47" s="1"/>
      <c r="F47" s="1"/>
    </row>
  </sheetData>
  <sheetProtection password="CC2E" sheet="1" objects="1" scenarios="1"/>
  <mergeCells count="4">
    <mergeCell ref="C1:D1"/>
    <mergeCell ref="C2:D2"/>
    <mergeCell ref="C3:D3"/>
    <mergeCell ref="C4:D4"/>
  </mergeCells>
  <printOptions/>
  <pageMargins left="0.75" right="0.25" top="1" bottom="0.25" header="0.5" footer="0.25"/>
  <pageSetup horizontalDpi="600" verticalDpi="600" orientation="portrait" r:id="rId1"/>
  <headerFooter alignWithMargins="0">
    <oddHeader>&amp;CADDITIONAL LEAVE CALCULATION  --
INCREASE FROM 35 TO 36.25 HOURS, 7-1-95</oddHeader>
    <oddFooter>&amp;L&amp;F(&amp;A)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8" sqref="B8"/>
    </sheetView>
  </sheetViews>
  <sheetFormatPr defaultColWidth="9.140625" defaultRowHeight="12.75"/>
  <cols>
    <col min="1" max="1" width="0.13671875" style="1" customWidth="1"/>
    <col min="2" max="2" width="51.57421875" style="1" customWidth="1"/>
    <col min="3" max="3" width="11.7109375" style="1" customWidth="1"/>
    <col min="4" max="4" width="10.7109375" style="1" customWidth="1"/>
    <col min="5" max="5" width="11.7109375" style="1" customWidth="1"/>
    <col min="6" max="6" width="10.7109375" style="1" customWidth="1"/>
    <col min="7" max="7" width="10.57421875" style="1" customWidth="1"/>
    <col min="8" max="16384" width="9.140625" style="1" customWidth="1"/>
  </cols>
  <sheetData>
    <row r="1" spans="2:4" ht="12.75">
      <c r="B1" s="2" t="s">
        <v>0</v>
      </c>
      <c r="C1" s="30" t="s">
        <v>1</v>
      </c>
      <c r="D1" s="31"/>
    </row>
    <row r="2" spans="2:4" ht="12.75">
      <c r="B2" s="4"/>
      <c r="C2" s="32"/>
      <c r="D2" s="32"/>
    </row>
    <row r="3" spans="2:4" ht="12.75">
      <c r="B3" s="2" t="s">
        <v>2</v>
      </c>
      <c r="C3" s="30" t="s">
        <v>3</v>
      </c>
      <c r="D3" s="31"/>
    </row>
    <row r="4" spans="2:6" ht="12.75">
      <c r="B4" s="4"/>
      <c r="C4" s="32"/>
      <c r="D4" s="33"/>
      <c r="E4" s="5"/>
      <c r="F4" s="5"/>
    </row>
    <row r="5" spans="2:6" ht="12.75">
      <c r="B5" s="2" t="s">
        <v>4</v>
      </c>
      <c r="C5" s="6"/>
      <c r="D5" s="3"/>
      <c r="E5" s="5"/>
      <c r="F5" s="5"/>
    </row>
    <row r="6" spans="2:6" ht="12.75">
      <c r="B6" s="4"/>
      <c r="C6" s="7"/>
      <c r="D6" s="5"/>
      <c r="E6" s="5"/>
      <c r="F6" s="5"/>
    </row>
    <row r="7" spans="2:6" ht="12.75">
      <c r="B7" s="5"/>
      <c r="C7" s="8" t="s">
        <v>5</v>
      </c>
      <c r="D7" s="9" t="s">
        <v>5</v>
      </c>
      <c r="E7" s="9" t="s">
        <v>6</v>
      </c>
      <c r="F7" s="9" t="s">
        <v>6</v>
      </c>
    </row>
    <row r="8" spans="2:6" ht="12.75">
      <c r="B8" s="9" t="s">
        <v>7</v>
      </c>
      <c r="C8" s="9" t="s">
        <v>8</v>
      </c>
      <c r="D8" s="9" t="s">
        <v>9</v>
      </c>
      <c r="E8" s="9" t="s">
        <v>8</v>
      </c>
      <c r="F8" s="10" t="s">
        <v>10</v>
      </c>
    </row>
    <row r="9" spans="2:6" ht="12.75">
      <c r="B9" s="11" t="s">
        <v>11</v>
      </c>
      <c r="C9" s="12">
        <v>0</v>
      </c>
      <c r="D9" s="13" t="s">
        <v>12</v>
      </c>
      <c r="E9" s="12">
        <v>0</v>
      </c>
      <c r="F9" s="13" t="s">
        <v>12</v>
      </c>
    </row>
    <row r="10" spans="2:6" ht="25.5">
      <c r="B10" s="14" t="s">
        <v>29</v>
      </c>
      <c r="C10" s="15">
        <f>PRODUCT(C9,(0.25/7))</f>
        <v>0</v>
      </c>
      <c r="D10" s="15">
        <f>+C10</f>
        <v>0</v>
      </c>
      <c r="E10" s="15">
        <f>PRODUCT(E9,(0.25/7))</f>
        <v>0</v>
      </c>
      <c r="F10" s="15">
        <f>+E10</f>
        <v>0</v>
      </c>
    </row>
    <row r="11" spans="2:6" s="16" customFormat="1" ht="12.75">
      <c r="B11" s="17"/>
      <c r="C11" s="17"/>
      <c r="D11" s="17"/>
      <c r="E11" s="17"/>
      <c r="F11" s="17"/>
    </row>
    <row r="12" spans="2:6" ht="12.75">
      <c r="B12" s="11" t="s">
        <v>30</v>
      </c>
      <c r="C12" s="12">
        <v>0</v>
      </c>
      <c r="D12" s="17"/>
      <c r="E12" s="12">
        <v>0</v>
      </c>
      <c r="F12" s="17"/>
    </row>
    <row r="13" spans="2:6" ht="12.75">
      <c r="B13" s="11" t="s">
        <v>31</v>
      </c>
      <c r="C13" s="15">
        <f>+C10</f>
        <v>0</v>
      </c>
      <c r="D13" s="17"/>
      <c r="E13" s="15">
        <f>+F10</f>
        <v>0</v>
      </c>
      <c r="F13" s="17"/>
    </row>
    <row r="14" spans="2:6" ht="12.75">
      <c r="B14" s="11" t="s">
        <v>32</v>
      </c>
      <c r="C14" s="15">
        <f>SUM(C13,C12)</f>
        <v>0</v>
      </c>
      <c r="D14" s="13" t="s">
        <v>33</v>
      </c>
      <c r="E14" s="15">
        <f>SUM(E13,E12)</f>
        <v>0</v>
      </c>
      <c r="F14" s="13" t="s">
        <v>34</v>
      </c>
    </row>
    <row r="15" spans="2:6" ht="25.5">
      <c r="B15" s="14" t="s">
        <v>35</v>
      </c>
      <c r="C15" s="15">
        <f>PRODUCT(C14,(0.25/7.25))</f>
        <v>0</v>
      </c>
      <c r="D15" s="15">
        <f>+C15</f>
        <v>0</v>
      </c>
      <c r="E15" s="15">
        <f>PRODUCT(E14,(0.25/7.25))</f>
        <v>0</v>
      </c>
      <c r="F15" s="15">
        <f>+E15</f>
        <v>0</v>
      </c>
    </row>
    <row r="16" spans="2:6" s="16" customFormat="1" ht="12.75">
      <c r="B16" s="17"/>
      <c r="C16" s="17"/>
      <c r="D16" s="17"/>
      <c r="E16" s="17"/>
      <c r="F16" s="17"/>
    </row>
    <row r="17" spans="2:6" ht="25.5">
      <c r="B17" s="19" t="s">
        <v>48</v>
      </c>
      <c r="C17" s="20" t="s">
        <v>5</v>
      </c>
      <c r="D17" s="15">
        <f>SUM(D10,D15)</f>
        <v>0</v>
      </c>
      <c r="E17" s="20" t="s">
        <v>6</v>
      </c>
      <c r="F17" s="34">
        <f>SUM(F10,F15)</f>
        <v>0</v>
      </c>
    </row>
    <row r="18" spans="2:6" s="16" customFormat="1" ht="12" customHeight="1">
      <c r="B18" s="17"/>
      <c r="C18" s="20"/>
      <c r="D18" s="17"/>
      <c r="E18" s="20"/>
      <c r="F18" s="17"/>
    </row>
    <row r="19" spans="1:2" ht="12.75">
      <c r="A19" s="1" t="s">
        <v>15</v>
      </c>
      <c r="B19" s="1" t="s">
        <v>16</v>
      </c>
    </row>
    <row r="22" spans="2:8" ht="12.75">
      <c r="B22" s="21" t="s">
        <v>17</v>
      </c>
      <c r="C22" s="22"/>
      <c r="D22" s="22"/>
      <c r="E22" s="22"/>
      <c r="F22" s="22"/>
      <c r="G22" s="22"/>
      <c r="H22" s="22"/>
    </row>
    <row r="23" ht="12.75">
      <c r="B23" s="1" t="s">
        <v>52</v>
      </c>
    </row>
    <row r="24" ht="12.75">
      <c r="B24" s="1" t="s">
        <v>18</v>
      </c>
    </row>
    <row r="27" ht="12.75">
      <c r="B27" s="23" t="s">
        <v>19</v>
      </c>
    </row>
    <row r="28" ht="12.75">
      <c r="B28" s="1" t="s">
        <v>41</v>
      </c>
    </row>
    <row r="29" ht="12.75">
      <c r="B29" s="1" t="s">
        <v>53</v>
      </c>
    </row>
    <row r="30" ht="12.75">
      <c r="B30" s="1" t="s">
        <v>42</v>
      </c>
    </row>
    <row r="31" ht="12.75">
      <c r="B31" s="1" t="s">
        <v>43</v>
      </c>
    </row>
    <row r="33" ht="12" customHeight="1">
      <c r="B33" s="1" t="s">
        <v>49</v>
      </c>
    </row>
    <row r="34" spans="2:6" s="5" customFormat="1" ht="12" customHeight="1" thickBot="1">
      <c r="B34" s="24"/>
      <c r="C34" s="24"/>
      <c r="D34" s="24"/>
      <c r="E34" s="24"/>
      <c r="F34" s="24"/>
    </row>
    <row r="35" s="5" customFormat="1" ht="12" customHeight="1"/>
    <row r="36" spans="2:6" s="5" customFormat="1" ht="12.75">
      <c r="B36" s="25" t="s">
        <v>23</v>
      </c>
      <c r="C36" s="26"/>
      <c r="D36" s="26"/>
      <c r="E36" s="26"/>
      <c r="F36" s="26"/>
    </row>
    <row r="37" spans="2:6" ht="12.75">
      <c r="B37" s="27" t="s">
        <v>24</v>
      </c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3" ht="12.75">
      <c r="B39" s="1" t="s">
        <v>25</v>
      </c>
      <c r="C39" s="1" t="s">
        <v>26</v>
      </c>
    </row>
    <row r="40" spans="2:3" ht="12.75">
      <c r="B40" s="1" t="s">
        <v>27</v>
      </c>
      <c r="C40" s="1" t="s">
        <v>28</v>
      </c>
    </row>
  </sheetData>
  <sheetProtection password="CC2E" sheet="1" objects="1" scenarios="1"/>
  <mergeCells count="4">
    <mergeCell ref="C1:D1"/>
    <mergeCell ref="C2:D2"/>
    <mergeCell ref="C3:D3"/>
    <mergeCell ref="C4:D4"/>
  </mergeCells>
  <printOptions/>
  <pageMargins left="0.75" right="0.25" top="1" bottom="0.25" header="0.5" footer="0.5"/>
  <pageSetup horizontalDpi="600" verticalDpi="600" orientation="portrait" r:id="rId1"/>
  <headerFooter alignWithMargins="0">
    <oddHeader>&amp;CADDITIONAL LEAVE CALCULATION  --
INCREASE FROM 35 TO 37.5 HOURS</oddHeader>
    <oddFooter>&amp;L&amp;F(&amp;A)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7">
      <selection activeCell="E18" sqref="E18"/>
    </sheetView>
  </sheetViews>
  <sheetFormatPr defaultColWidth="9.140625" defaultRowHeight="12.75"/>
  <cols>
    <col min="1" max="1" width="0.13671875" style="1" customWidth="1"/>
    <col min="2" max="2" width="51.57421875" style="1" customWidth="1"/>
    <col min="3" max="3" width="11.7109375" style="1" customWidth="1"/>
    <col min="4" max="4" width="10.7109375" style="1" customWidth="1"/>
    <col min="5" max="5" width="11.7109375" style="1" customWidth="1"/>
    <col min="6" max="6" width="10.7109375" style="1" customWidth="1"/>
    <col min="7" max="7" width="10.57421875" style="1" customWidth="1"/>
    <col min="8" max="16384" width="9.140625" style="1" customWidth="1"/>
  </cols>
  <sheetData>
    <row r="1" spans="2:4" ht="12.75">
      <c r="B1" s="2" t="s">
        <v>0</v>
      </c>
      <c r="C1" s="30" t="s">
        <v>1</v>
      </c>
      <c r="D1" s="31"/>
    </row>
    <row r="2" spans="2:4" ht="12.75">
      <c r="B2" s="4"/>
      <c r="C2" s="32"/>
      <c r="D2" s="32"/>
    </row>
    <row r="3" spans="2:4" ht="12.75">
      <c r="B3" s="2" t="s">
        <v>2</v>
      </c>
      <c r="C3" s="30" t="s">
        <v>3</v>
      </c>
      <c r="D3" s="31"/>
    </row>
    <row r="4" spans="2:6" ht="12.75">
      <c r="B4" s="4"/>
      <c r="C4" s="32"/>
      <c r="D4" s="33"/>
      <c r="E4" s="5"/>
      <c r="F4" s="5"/>
    </row>
    <row r="5" spans="2:6" ht="12.75">
      <c r="B5" s="2" t="s">
        <v>4</v>
      </c>
      <c r="C5" s="6"/>
      <c r="D5" s="3"/>
      <c r="E5" s="5"/>
      <c r="F5" s="5"/>
    </row>
    <row r="6" spans="2:6" ht="12.75">
      <c r="B6" s="4"/>
      <c r="C6" s="7"/>
      <c r="D6" s="5"/>
      <c r="E6" s="5"/>
      <c r="F6" s="5"/>
    </row>
    <row r="7" spans="2:6" ht="12.75">
      <c r="B7" s="5"/>
      <c r="C7" s="8" t="s">
        <v>5</v>
      </c>
      <c r="D7" s="9" t="s">
        <v>5</v>
      </c>
      <c r="E7" s="9" t="s">
        <v>6</v>
      </c>
      <c r="F7" s="9" t="s">
        <v>6</v>
      </c>
    </row>
    <row r="8" spans="2:6" ht="12.75">
      <c r="B8" s="9" t="s">
        <v>7</v>
      </c>
      <c r="C8" s="9" t="s">
        <v>8</v>
      </c>
      <c r="D8" s="9" t="s">
        <v>9</v>
      </c>
      <c r="E8" s="9" t="s">
        <v>8</v>
      </c>
      <c r="F8" s="10" t="s">
        <v>10</v>
      </c>
    </row>
    <row r="9" spans="2:6" ht="12.75">
      <c r="B9" s="11" t="s">
        <v>11</v>
      </c>
      <c r="C9" s="12">
        <v>0</v>
      </c>
      <c r="D9" s="13" t="s">
        <v>12</v>
      </c>
      <c r="E9" s="12">
        <v>0</v>
      </c>
      <c r="F9" s="13" t="s">
        <v>12</v>
      </c>
    </row>
    <row r="10" spans="2:6" ht="25.5">
      <c r="B10" s="14" t="s">
        <v>29</v>
      </c>
      <c r="C10" s="15">
        <f>PRODUCT(C9,(0.25/7))</f>
        <v>0</v>
      </c>
      <c r="D10" s="15">
        <f>+C10</f>
        <v>0</v>
      </c>
      <c r="E10" s="15">
        <f>PRODUCT(E9,(0.25/7))</f>
        <v>0</v>
      </c>
      <c r="F10" s="15">
        <f>+E10</f>
        <v>0</v>
      </c>
    </row>
    <row r="11" spans="2:6" s="16" customFormat="1" ht="12.75">
      <c r="B11" s="17"/>
      <c r="C11" s="17"/>
      <c r="D11" s="17"/>
      <c r="E11" s="17"/>
      <c r="F11" s="17"/>
    </row>
    <row r="12" spans="2:6" ht="12.75">
      <c r="B12" s="11" t="s">
        <v>30</v>
      </c>
      <c r="C12" s="12">
        <v>0</v>
      </c>
      <c r="D12" s="17"/>
      <c r="E12" s="12">
        <v>0</v>
      </c>
      <c r="F12" s="17"/>
    </row>
    <row r="13" spans="2:6" ht="12.75">
      <c r="B13" s="11" t="s">
        <v>31</v>
      </c>
      <c r="C13" s="15">
        <f>+C10</f>
        <v>0</v>
      </c>
      <c r="D13" s="17"/>
      <c r="E13" s="15">
        <f>+F10</f>
        <v>0</v>
      </c>
      <c r="F13" s="17"/>
    </row>
    <row r="14" spans="2:6" ht="12.75">
      <c r="B14" s="11" t="s">
        <v>32</v>
      </c>
      <c r="C14" s="15">
        <f>SUM(C13,C12)</f>
        <v>0</v>
      </c>
      <c r="D14" s="13" t="s">
        <v>33</v>
      </c>
      <c r="E14" s="15">
        <f>SUM(E13,E12)</f>
        <v>0</v>
      </c>
      <c r="F14" s="13" t="s">
        <v>34</v>
      </c>
    </row>
    <row r="15" spans="2:6" ht="25.5">
      <c r="B15" s="14" t="s">
        <v>35</v>
      </c>
      <c r="C15" s="15">
        <f>PRODUCT(C14,(0.25/7.25))</f>
        <v>0</v>
      </c>
      <c r="D15" s="15">
        <f>+C15</f>
        <v>0</v>
      </c>
      <c r="E15" s="15">
        <f>PRODUCT(E14,(0.25/7.25))</f>
        <v>0</v>
      </c>
      <c r="F15" s="15">
        <f>+E15</f>
        <v>0</v>
      </c>
    </row>
    <row r="16" spans="2:6" s="16" customFormat="1" ht="12.75">
      <c r="B16" s="17"/>
      <c r="C16" s="17"/>
      <c r="D16" s="17"/>
      <c r="E16" s="17"/>
      <c r="F16" s="17"/>
    </row>
    <row r="17" spans="2:6" ht="12.75">
      <c r="B17" s="11" t="s">
        <v>36</v>
      </c>
      <c r="C17" s="12">
        <v>0</v>
      </c>
      <c r="D17" s="17"/>
      <c r="E17" s="12">
        <v>0</v>
      </c>
      <c r="F17" s="17"/>
    </row>
    <row r="18" spans="2:6" ht="12.75">
      <c r="B18" s="11" t="s">
        <v>31</v>
      </c>
      <c r="C18" s="15">
        <f>D10</f>
        <v>0</v>
      </c>
      <c r="D18" s="28"/>
      <c r="E18" s="15">
        <f>F10</f>
        <v>0</v>
      </c>
      <c r="F18" s="28"/>
    </row>
    <row r="19" spans="2:6" ht="12.75">
      <c r="B19" s="11" t="s">
        <v>37</v>
      </c>
      <c r="C19" s="15">
        <f>+D15</f>
        <v>0</v>
      </c>
      <c r="D19" s="28"/>
      <c r="E19" s="15">
        <f>+F15</f>
        <v>0</v>
      </c>
      <c r="F19" s="28"/>
    </row>
    <row r="20" spans="2:6" ht="12.75">
      <c r="B20" s="11" t="s">
        <v>38</v>
      </c>
      <c r="C20" s="15">
        <f>+SUM(C17:C19)</f>
        <v>0</v>
      </c>
      <c r="D20" s="29" t="s">
        <v>39</v>
      </c>
      <c r="E20" s="15">
        <f>+SUM(E17:E19)</f>
        <v>0</v>
      </c>
      <c r="F20" s="29" t="s">
        <v>39</v>
      </c>
    </row>
    <row r="21" spans="2:6" ht="25.5">
      <c r="B21" s="14" t="s">
        <v>40</v>
      </c>
      <c r="C21" s="15">
        <f>PRODUCT(C20,(0.25/7.5))</f>
        <v>0</v>
      </c>
      <c r="D21" s="15">
        <f>+C21</f>
        <v>0</v>
      </c>
      <c r="E21" s="15">
        <f>PRODUCT(E20,(0.25/7.5))</f>
        <v>0</v>
      </c>
      <c r="F21" s="15">
        <f>+E21</f>
        <v>0</v>
      </c>
    </row>
    <row r="22" spans="2:6" s="16" customFormat="1" ht="12.75">
      <c r="B22" s="17"/>
      <c r="C22" s="17"/>
      <c r="D22" s="17"/>
      <c r="E22" s="17"/>
      <c r="F22" s="17"/>
    </row>
    <row r="23" spans="2:6" ht="25.5">
      <c r="B23" s="19" t="s">
        <v>50</v>
      </c>
      <c r="C23" s="20" t="s">
        <v>5</v>
      </c>
      <c r="D23" s="15">
        <f>SUM(D10,D15,D21)</f>
        <v>0</v>
      </c>
      <c r="E23" s="20" t="s">
        <v>6</v>
      </c>
      <c r="F23" s="34">
        <f>SUM(F10,F15,F21)</f>
        <v>0</v>
      </c>
    </row>
    <row r="24" spans="2:6" s="16" customFormat="1" ht="12" customHeight="1">
      <c r="B24" s="17"/>
      <c r="C24" s="20"/>
      <c r="D24" s="17"/>
      <c r="E24" s="20"/>
      <c r="F24" s="17"/>
    </row>
    <row r="25" spans="1:2" ht="12.75">
      <c r="A25" s="1" t="s">
        <v>15</v>
      </c>
      <c r="B25" s="1" t="s">
        <v>16</v>
      </c>
    </row>
    <row r="28" spans="2:8" ht="12.75">
      <c r="B28" s="21" t="s">
        <v>17</v>
      </c>
      <c r="C28" s="22"/>
      <c r="D28" s="22"/>
      <c r="E28" s="22"/>
      <c r="F28" s="22"/>
      <c r="G28" s="22"/>
      <c r="H28" s="22"/>
    </row>
    <row r="29" ht="12.75">
      <c r="B29" s="1" t="s">
        <v>52</v>
      </c>
    </row>
    <row r="30" ht="12.75">
      <c r="B30" s="1" t="s">
        <v>18</v>
      </c>
    </row>
    <row r="33" ht="12.75">
      <c r="B33" s="23" t="s">
        <v>19</v>
      </c>
    </row>
    <row r="34" ht="12.75">
      <c r="B34" s="1" t="s">
        <v>41</v>
      </c>
    </row>
    <row r="35" ht="12.75">
      <c r="B35" s="1" t="s">
        <v>54</v>
      </c>
    </row>
    <row r="36" ht="12.75">
      <c r="B36" s="1" t="s">
        <v>42</v>
      </c>
    </row>
    <row r="37" ht="12.75">
      <c r="B37" s="1" t="s">
        <v>43</v>
      </c>
    </row>
    <row r="39" ht="12" customHeight="1">
      <c r="B39" s="1" t="s">
        <v>51</v>
      </c>
    </row>
    <row r="40" spans="2:6" s="5" customFormat="1" ht="12" customHeight="1" thickBot="1">
      <c r="B40" s="24"/>
      <c r="C40" s="24"/>
      <c r="D40" s="24"/>
      <c r="E40" s="24"/>
      <c r="F40" s="24"/>
    </row>
    <row r="41" s="5" customFormat="1" ht="12" customHeight="1"/>
    <row r="42" spans="2:6" s="5" customFormat="1" ht="12.75">
      <c r="B42" s="25" t="s">
        <v>23</v>
      </c>
      <c r="C42" s="26"/>
      <c r="D42" s="26"/>
      <c r="E42" s="26"/>
      <c r="F42" s="26"/>
    </row>
    <row r="43" spans="2:6" ht="12.75">
      <c r="B43" s="27" t="s">
        <v>24</v>
      </c>
      <c r="C43" s="27"/>
      <c r="D43" s="27"/>
      <c r="E43" s="27"/>
      <c r="F43" s="27"/>
    </row>
    <row r="44" spans="2:6" ht="12.75">
      <c r="B44" s="27"/>
      <c r="C44" s="27"/>
      <c r="D44" s="27"/>
      <c r="E44" s="27"/>
      <c r="F44" s="27"/>
    </row>
    <row r="45" spans="2:3" ht="12.75">
      <c r="B45" s="1" t="s">
        <v>25</v>
      </c>
      <c r="C45" s="1" t="s">
        <v>26</v>
      </c>
    </row>
    <row r="46" spans="2:3" ht="12.75">
      <c r="B46" s="1" t="s">
        <v>27</v>
      </c>
      <c r="C46" s="1" t="s">
        <v>28</v>
      </c>
    </row>
  </sheetData>
  <sheetProtection password="CC2E" sheet="1" objects="1" scenarios="1"/>
  <mergeCells count="4">
    <mergeCell ref="C1:D1"/>
    <mergeCell ref="C2:D2"/>
    <mergeCell ref="C3:D3"/>
    <mergeCell ref="C4:D4"/>
  </mergeCells>
  <printOptions/>
  <pageMargins left="0.75" right="0.25" top="1" bottom="0.25" header="0.5" footer="0.25"/>
  <pageSetup horizontalDpi="600" verticalDpi="600" orientation="portrait" r:id="rId1"/>
  <headerFooter alignWithMargins="0">
    <oddHeader>&amp;CADDITIONAL LEAVE CALCULATION  -- 
INCREASE FROM 35 TO 38.75 HOURS</oddHeader>
    <oddFooter>&amp;L&amp;F(&amp;A)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E11" sqref="E11"/>
    </sheetView>
  </sheetViews>
  <sheetFormatPr defaultColWidth="9.140625" defaultRowHeight="12.75"/>
  <cols>
    <col min="1" max="1" width="0.13671875" style="1" customWidth="1"/>
    <col min="2" max="2" width="51.57421875" style="1" customWidth="1"/>
    <col min="3" max="3" width="11.7109375" style="1" customWidth="1"/>
    <col min="4" max="4" width="10.7109375" style="1" customWidth="1"/>
    <col min="5" max="5" width="11.7109375" style="1" customWidth="1"/>
    <col min="6" max="6" width="10.7109375" style="1" customWidth="1"/>
    <col min="7" max="7" width="10.57421875" style="1" customWidth="1"/>
    <col min="8" max="16384" width="9.140625" style="1" customWidth="1"/>
  </cols>
  <sheetData>
    <row r="2" spans="2:4" ht="12.75">
      <c r="B2" s="2" t="s">
        <v>0</v>
      </c>
      <c r="C2" s="30" t="s">
        <v>1</v>
      </c>
      <c r="D2" s="31"/>
    </row>
    <row r="3" spans="2:4" ht="12.75">
      <c r="B3" s="4"/>
      <c r="C3" s="32"/>
      <c r="D3" s="32"/>
    </row>
    <row r="4" spans="2:4" ht="12.75">
      <c r="B4" s="2" t="s">
        <v>2</v>
      </c>
      <c r="C4" s="30" t="s">
        <v>3</v>
      </c>
      <c r="D4" s="31"/>
    </row>
    <row r="5" spans="2:6" ht="12.75">
      <c r="B5" s="4"/>
      <c r="C5" s="32"/>
      <c r="D5" s="33"/>
      <c r="E5" s="5"/>
      <c r="F5" s="5"/>
    </row>
    <row r="6" spans="2:6" ht="12.75">
      <c r="B6" s="2" t="s">
        <v>4</v>
      </c>
      <c r="C6" s="6"/>
      <c r="D6" s="3"/>
      <c r="E6" s="5"/>
      <c r="F6" s="5"/>
    </row>
    <row r="7" spans="2:6" ht="12.75">
      <c r="B7" s="4"/>
      <c r="C7" s="7"/>
      <c r="D7" s="5"/>
      <c r="E7" s="5"/>
      <c r="F7" s="5"/>
    </row>
    <row r="8" spans="2:6" ht="12.75">
      <c r="B8" s="5"/>
      <c r="C8" s="8" t="s">
        <v>5</v>
      </c>
      <c r="D8" s="9" t="s">
        <v>5</v>
      </c>
      <c r="E8" s="9" t="s">
        <v>6</v>
      </c>
      <c r="F8" s="9" t="s">
        <v>6</v>
      </c>
    </row>
    <row r="9" spans="2:6" ht="12.75">
      <c r="B9" s="9" t="s">
        <v>7</v>
      </c>
      <c r="C9" s="9" t="s">
        <v>8</v>
      </c>
      <c r="D9" s="9" t="s">
        <v>9</v>
      </c>
      <c r="E9" s="9" t="s">
        <v>8</v>
      </c>
      <c r="F9" s="10" t="s">
        <v>10</v>
      </c>
    </row>
    <row r="10" spans="2:6" ht="12.75">
      <c r="B10" s="11" t="s">
        <v>11</v>
      </c>
      <c r="C10" s="12">
        <v>0</v>
      </c>
      <c r="D10" s="13" t="s">
        <v>12</v>
      </c>
      <c r="E10" s="12">
        <v>0</v>
      </c>
      <c r="F10" s="13" t="s">
        <v>12</v>
      </c>
    </row>
    <row r="11" spans="2:6" ht="25.5">
      <c r="B11" s="14" t="s">
        <v>13</v>
      </c>
      <c r="C11" s="15">
        <f>PRODUCT(C10,(1/7))</f>
        <v>0</v>
      </c>
      <c r="D11" s="15">
        <f>+C11</f>
        <v>0</v>
      </c>
      <c r="E11" s="15">
        <f>PRODUCT(E10,(1/7))</f>
        <v>0</v>
      </c>
      <c r="F11" s="15">
        <f>+E11</f>
        <v>0</v>
      </c>
    </row>
    <row r="12" spans="2:6" s="16" customFormat="1" ht="12.75">
      <c r="B12" s="17"/>
      <c r="C12" s="17"/>
      <c r="D12" s="18"/>
      <c r="E12" s="17"/>
      <c r="F12" s="17"/>
    </row>
    <row r="13" spans="2:6" ht="12.75">
      <c r="B13" s="19" t="s">
        <v>14</v>
      </c>
      <c r="C13" s="20" t="s">
        <v>5</v>
      </c>
      <c r="D13" s="15">
        <f>D11</f>
        <v>0</v>
      </c>
      <c r="E13" s="20" t="s">
        <v>6</v>
      </c>
      <c r="F13" s="15">
        <f>F11</f>
        <v>0</v>
      </c>
    </row>
    <row r="14" spans="2:6" s="16" customFormat="1" ht="12" customHeight="1">
      <c r="B14" s="17"/>
      <c r="C14" s="20"/>
      <c r="D14" s="17"/>
      <c r="E14" s="20"/>
      <c r="F14" s="17"/>
    </row>
    <row r="15" spans="1:2" ht="12.75">
      <c r="A15" s="1" t="s">
        <v>15</v>
      </c>
      <c r="B15" s="1" t="s">
        <v>16</v>
      </c>
    </row>
    <row r="19" spans="2:8" ht="12.75">
      <c r="B19" s="21" t="s">
        <v>17</v>
      </c>
      <c r="C19" s="22"/>
      <c r="D19" s="22"/>
      <c r="E19" s="22"/>
      <c r="F19" s="22"/>
      <c r="G19" s="22"/>
      <c r="H19" s="22"/>
    </row>
    <row r="20" ht="12.75">
      <c r="B20" s="1" t="s">
        <v>52</v>
      </c>
    </row>
    <row r="21" ht="12.75">
      <c r="B21" s="1" t="s">
        <v>18</v>
      </c>
    </row>
    <row r="23" ht="12.75">
      <c r="B23" s="23" t="s">
        <v>19</v>
      </c>
    </row>
    <row r="24" ht="12.75">
      <c r="B24" s="1" t="s">
        <v>20</v>
      </c>
    </row>
    <row r="25" ht="12.75">
      <c r="B25" s="1" t="s">
        <v>21</v>
      </c>
    </row>
    <row r="26" ht="12.75">
      <c r="B26" s="1" t="s">
        <v>22</v>
      </c>
    </row>
    <row r="28" spans="2:6" s="5" customFormat="1" ht="12.75" customHeight="1" thickBot="1">
      <c r="B28" s="24"/>
      <c r="C28" s="24"/>
      <c r="D28" s="24"/>
      <c r="E28" s="24"/>
      <c r="F28" s="24"/>
    </row>
    <row r="29" s="5" customFormat="1" ht="12.75" customHeight="1"/>
    <row r="30" spans="2:6" s="5" customFormat="1" ht="12.75">
      <c r="B30" s="25" t="s">
        <v>23</v>
      </c>
      <c r="C30" s="26"/>
      <c r="D30" s="26"/>
      <c r="E30" s="26"/>
      <c r="F30" s="26"/>
    </row>
    <row r="31" spans="2:6" ht="12.75">
      <c r="B31" s="27" t="s">
        <v>24</v>
      </c>
      <c r="C31" s="27"/>
      <c r="D31" s="27"/>
      <c r="E31" s="27"/>
      <c r="F31" s="27"/>
    </row>
    <row r="32" spans="2:6" ht="12.75">
      <c r="B32" s="27"/>
      <c r="C32" s="27"/>
      <c r="D32" s="27"/>
      <c r="E32" s="27"/>
      <c r="F32" s="27"/>
    </row>
    <row r="33" spans="2:3" ht="12.75">
      <c r="B33" s="1" t="s">
        <v>25</v>
      </c>
      <c r="C33" s="1" t="s">
        <v>26</v>
      </c>
    </row>
    <row r="34" spans="2:3" ht="12.75">
      <c r="B34" s="1" t="s">
        <v>27</v>
      </c>
      <c r="C34" s="1" t="s">
        <v>28</v>
      </c>
    </row>
  </sheetData>
  <sheetProtection password="CC2E" sheet="1" objects="1" scenarios="1"/>
  <mergeCells count="4">
    <mergeCell ref="C2:D2"/>
    <mergeCell ref="C3:D3"/>
    <mergeCell ref="C4:D4"/>
    <mergeCell ref="C5:D5"/>
  </mergeCells>
  <printOptions/>
  <pageMargins left="0.75" right="0.25" top="1" bottom="0.25" header="0.5" footer="0.5"/>
  <pageSetup horizontalDpi="600" verticalDpi="600" orientation="portrait" r:id="rId1"/>
  <headerFooter alignWithMargins="0">
    <oddHeader>&amp;CADDITIONAL LEAVE CALCULATION  -- 
INCREASE FROM 35 TO 40 HOURS, 7-1-95</oddHeader>
    <oddFooter>&amp;L&amp;F(&amp;A)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</dc:creator>
  <cp:keywords/>
  <dc:description/>
  <cp:lastModifiedBy>emc</cp:lastModifiedBy>
  <cp:lastPrinted>1999-11-30T19:35:57Z</cp:lastPrinted>
  <dcterms:created xsi:type="dcterms:W3CDTF">1999-11-29T21:59:29Z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