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Valerie\CBA\"/>
    </mc:Choice>
  </mc:AlternateContent>
  <bookViews>
    <workbookView xWindow="120" yWindow="15" windowWidth="18960" windowHeight="11325" firstSheet="2" activeTab="4"/>
  </bookViews>
  <sheets>
    <sheet name="Sheet2" sheetId="73" state="hidden" r:id="rId1"/>
    <sheet name="Template" sheetId="70" r:id="rId2"/>
    <sheet name="Instructions for Forms" sheetId="71" r:id="rId3"/>
    <sheet name="Questionnaire" sheetId="72" r:id="rId4"/>
    <sheet name="Forms" sheetId="50" r:id="rId5"/>
  </sheets>
  <definedNames>
    <definedName name="A" localSheetId="0">Sheet2!$A$2</definedName>
    <definedName name="agency">Sheet2!$A$2:$A$73</definedName>
    <definedName name="agency1">Sheet2!$A$1:$A$73</definedName>
    <definedName name="B" localSheetId="0">Sheet2!$A$9</definedName>
    <definedName name="D" localSheetId="0">Sheet2!$A$22</definedName>
    <definedName name="E" localSheetId="0">Sheet2!$A$25</definedName>
    <definedName name="F" localSheetId="0">Sheet2!$A$33</definedName>
    <definedName name="G" localSheetId="0">Sheet2!$A$35</definedName>
    <definedName name="H" localSheetId="0">Sheet2!$A$36</definedName>
    <definedName name="I" localSheetId="0">Sheet2!$A$40</definedName>
    <definedName name="J" localSheetId="0">Sheet2!$A$41</definedName>
    <definedName name="L" localSheetId="0">Sheet2!$A$43</definedName>
    <definedName name="MainContent" localSheetId="0">Sheet2!#REF!</definedName>
    <definedName name="method">Sheet2!$G$1:$G$6</definedName>
    <definedName name="_xlnm.Print_Area" localSheetId="4">Forms!$A$1:$K$166</definedName>
    <definedName name="_xlnm.Print_Area" localSheetId="2">'Instructions for Forms'!$A$1:$C$27</definedName>
    <definedName name="_xlnm.Print_Area" localSheetId="3">Questionnaire!$A$1:$H$27</definedName>
    <definedName name="_xlnm.Print_Area" localSheetId="1">Template!$A$1:$B$17</definedName>
    <definedName name="S" localSheetId="0">Sheet2!$A$61</definedName>
    <definedName name="T" localSheetId="0">Sheet2!$A$66</definedName>
    <definedName name="V" localSheetId="0">Sheet2!$A$69</definedName>
    <definedName name="W" localSheetId="0">Sheet2!$A$71</definedName>
    <definedName name="yes">Sheet2!$J$1:$J$3</definedName>
  </definedNames>
  <calcPr calcId="152511"/>
</workbook>
</file>

<file path=xl/calcChain.xml><?xml version="1.0" encoding="utf-8"?>
<calcChain xmlns="http://schemas.openxmlformats.org/spreadsheetml/2006/main">
  <c r="G41" i="50" l="1"/>
  <c r="G42" i="50"/>
  <c r="G44" i="50"/>
  <c r="G45" i="50"/>
  <c r="F45" i="50"/>
  <c r="F44" i="50"/>
  <c r="F41" i="50"/>
  <c r="C64" i="50" l="1"/>
  <c r="I34" i="50"/>
  <c r="E148" i="50"/>
  <c r="H101" i="50"/>
  <c r="H100" i="50"/>
  <c r="I32" i="50"/>
  <c r="C34" i="50" l="1"/>
  <c r="K29" i="50"/>
  <c r="J29" i="50"/>
  <c r="H29" i="50"/>
  <c r="G29" i="50"/>
  <c r="F29" i="50"/>
  <c r="E29" i="50"/>
  <c r="D29" i="50"/>
  <c r="C29" i="50"/>
  <c r="C41" i="50" s="1"/>
  <c r="C35" i="50" l="1"/>
  <c r="C59" i="50" s="1"/>
  <c r="C44" i="50"/>
  <c r="C45" i="50"/>
  <c r="K34" i="50"/>
  <c r="K35" i="50" s="1"/>
  <c r="F59" i="50" s="1"/>
  <c r="F60" i="50" s="1"/>
  <c r="G40" i="50" l="1"/>
  <c r="C94" i="50"/>
  <c r="E138" i="50"/>
  <c r="D138" i="50"/>
  <c r="C138" i="50"/>
  <c r="E132" i="50"/>
  <c r="D132" i="50"/>
  <c r="C132" i="50"/>
  <c r="J102" i="50"/>
  <c r="I102" i="50"/>
  <c r="G102" i="50"/>
  <c r="F102" i="50"/>
  <c r="E102" i="50"/>
  <c r="D102" i="50"/>
  <c r="C102" i="50"/>
  <c r="J98" i="50"/>
  <c r="I98" i="50"/>
  <c r="G98" i="50"/>
  <c r="F98" i="50"/>
  <c r="E98" i="50"/>
  <c r="D98" i="50"/>
  <c r="C98" i="50"/>
  <c r="H97" i="50"/>
  <c r="H96" i="50"/>
  <c r="J94" i="50"/>
  <c r="F109" i="50" s="1"/>
  <c r="I94" i="50"/>
  <c r="E109" i="50" s="1"/>
  <c r="G94" i="50"/>
  <c r="F94" i="50"/>
  <c r="E94" i="50"/>
  <c r="D94" i="50"/>
  <c r="H93" i="50"/>
  <c r="H92" i="50"/>
  <c r="H91" i="50"/>
  <c r="H90" i="50"/>
  <c r="H89" i="50"/>
  <c r="C54" i="50"/>
  <c r="E110" i="50" l="1"/>
  <c r="E113" i="50"/>
  <c r="E114" i="50"/>
  <c r="F110" i="50"/>
  <c r="F113" i="50"/>
  <c r="F114" i="50"/>
  <c r="H98" i="50"/>
  <c r="C103" i="50"/>
  <c r="F103" i="50"/>
  <c r="H94" i="50"/>
  <c r="D109" i="50" s="1"/>
  <c r="D103" i="50"/>
  <c r="I103" i="50"/>
  <c r="E103" i="50"/>
  <c r="G103" i="50"/>
  <c r="J103" i="50"/>
  <c r="E143" i="50" l="1"/>
  <c r="F115" i="50"/>
  <c r="F112" i="50"/>
  <c r="F111" i="50"/>
  <c r="F108" i="50"/>
  <c r="D114" i="50"/>
  <c r="H102" i="50"/>
  <c r="H103" i="50" s="1"/>
  <c r="D110" i="50"/>
  <c r="D113" i="50"/>
  <c r="E108" i="50"/>
  <c r="E115" i="50"/>
  <c r="E112" i="50"/>
  <c r="E111" i="50"/>
  <c r="D143" i="50"/>
  <c r="C143" i="50" l="1"/>
  <c r="D115" i="50"/>
  <c r="D111" i="50"/>
  <c r="D112" i="50"/>
  <c r="D108" i="50"/>
  <c r="E117" i="50"/>
  <c r="F117" i="50"/>
  <c r="D117" i="50" l="1"/>
  <c r="C149" i="50" s="1"/>
  <c r="C164" i="50" s="1"/>
  <c r="C144" i="50"/>
  <c r="C148" i="50" s="1"/>
  <c r="D149" i="50"/>
  <c r="D164" i="50" s="1"/>
  <c r="D144" i="50"/>
  <c r="D148" i="50" s="1"/>
  <c r="E149" i="50"/>
  <c r="E164" i="50" s="1"/>
  <c r="E144" i="50"/>
  <c r="C163" i="50" l="1"/>
  <c r="E163" i="50"/>
  <c r="D163" i="50"/>
  <c r="F54" i="50"/>
  <c r="E54" i="50"/>
  <c r="D54" i="50"/>
  <c r="J34" i="50"/>
  <c r="J35" i="50" s="1"/>
  <c r="E59" i="50" s="1"/>
  <c r="E60" i="50" s="1"/>
  <c r="H34" i="50"/>
  <c r="H35" i="50" s="1"/>
  <c r="G34" i="50"/>
  <c r="G35" i="50" s="1"/>
  <c r="F34" i="50"/>
  <c r="F35" i="50" s="1"/>
  <c r="E34" i="50"/>
  <c r="E35" i="50" s="1"/>
  <c r="D34" i="50"/>
  <c r="D35" i="50" s="1"/>
  <c r="I33" i="50"/>
  <c r="I31" i="50"/>
  <c r="I28" i="50"/>
  <c r="I27" i="50"/>
  <c r="I26" i="50"/>
  <c r="I25" i="50"/>
  <c r="I24" i="50"/>
  <c r="I23" i="50"/>
  <c r="I29" i="50" l="1"/>
  <c r="F46" i="50"/>
  <c r="F42" i="50"/>
  <c r="F40" i="50"/>
  <c r="F43" i="50"/>
  <c r="C43" i="50"/>
  <c r="I35" i="50" l="1"/>
  <c r="E44" i="50"/>
  <c r="E45" i="50"/>
  <c r="E41" i="50"/>
  <c r="C40" i="50"/>
  <c r="C42" i="50"/>
  <c r="G43" i="50"/>
  <c r="C46" i="50"/>
  <c r="G46" i="50"/>
  <c r="F7" i="50"/>
  <c r="E7" i="50"/>
  <c r="D7" i="50"/>
  <c r="C7" i="50"/>
  <c r="D59" i="50" l="1"/>
  <c r="E40" i="50"/>
  <c r="E43" i="50"/>
  <c r="E46" i="50"/>
  <c r="C48" i="50"/>
  <c r="E42" i="50"/>
  <c r="G48" i="50"/>
  <c r="F48" i="50"/>
  <c r="D60" i="50" l="1"/>
  <c r="E64" i="50"/>
  <c r="E65" i="50"/>
  <c r="F65" i="50"/>
  <c r="E82" i="50" s="1"/>
  <c r="E162" i="50" s="1"/>
  <c r="F64" i="50"/>
  <c r="E81" i="50" s="1"/>
  <c r="E161" i="50" s="1"/>
  <c r="E165" i="50" s="1"/>
  <c r="C65" i="50"/>
  <c r="C60" i="50"/>
  <c r="E48" i="50"/>
  <c r="D65" i="50" s="1"/>
  <c r="D64" i="50" l="1"/>
  <c r="C81" i="50" s="1"/>
  <c r="C161" i="50" s="1"/>
  <c r="C165" i="50" s="1"/>
  <c r="D81" i="50"/>
  <c r="D161" i="50" s="1"/>
  <c r="D165" i="50" s="1"/>
  <c r="E166" i="50"/>
  <c r="C82" i="50"/>
  <c r="C162" i="50" s="1"/>
  <c r="C166" i="50" s="1"/>
  <c r="D82" i="50"/>
  <c r="D162" i="50" s="1"/>
  <c r="D166" i="50" s="1"/>
</calcChain>
</file>

<file path=xl/sharedStrings.xml><?xml version="1.0" encoding="utf-8"?>
<sst xmlns="http://schemas.openxmlformats.org/spreadsheetml/2006/main" count="423" uniqueCount="290">
  <si>
    <t xml:space="preserve"> </t>
  </si>
  <si>
    <t>Other Transition Costs</t>
  </si>
  <si>
    <t>Column 1</t>
  </si>
  <si>
    <t>Column 2</t>
  </si>
  <si>
    <t>Column 5</t>
  </si>
  <si>
    <t>Column 6</t>
  </si>
  <si>
    <t>Column 9</t>
  </si>
  <si>
    <t>Column 10</t>
  </si>
  <si>
    <t>Column 4</t>
  </si>
  <si>
    <t>Column 3</t>
  </si>
  <si>
    <t>Column 7</t>
  </si>
  <si>
    <t>Column 8</t>
  </si>
  <si>
    <t>Item Description</t>
  </si>
  <si>
    <t>Fringe Benefit Category</t>
  </si>
  <si>
    <t>B.    Fringe Benefits</t>
  </si>
  <si>
    <t>A.    Payroll (including salaries, wages, overtime, shift differential, longevity, hazardous duty pay and other payroll costs)</t>
  </si>
  <si>
    <t>Category</t>
  </si>
  <si>
    <t>4.</t>
  </si>
  <si>
    <t>5.</t>
  </si>
  <si>
    <t>Actual Prior Year</t>
  </si>
  <si>
    <t>Contract</t>
  </si>
  <si>
    <t>Cost of Contract</t>
  </si>
  <si>
    <t>Actual Cost Prior Year</t>
  </si>
  <si>
    <t>Additional Comments and  Information:</t>
  </si>
  <si>
    <t>1.</t>
  </si>
  <si>
    <t>2.</t>
  </si>
  <si>
    <t>3.</t>
  </si>
  <si>
    <t>Cost of In-House Contract Management</t>
  </si>
  <si>
    <t>C. Other Expenses</t>
  </si>
  <si>
    <t>Form A-100</t>
  </si>
  <si>
    <t>Form B-100</t>
  </si>
  <si>
    <t>Total:</t>
  </si>
  <si>
    <t>Total Cost of Contract</t>
  </si>
  <si>
    <t>Other Expenses</t>
  </si>
  <si>
    <t xml:space="preserve"> Rate Per Hour/Unit/FTE Other</t>
  </si>
  <si>
    <t>Contract Related Costs</t>
  </si>
  <si>
    <t xml:space="preserve">Purpose:  </t>
  </si>
  <si>
    <t xml:space="preserve">Section A - Payroll </t>
  </si>
  <si>
    <t>Section B - Fringe Benefit Costs</t>
  </si>
  <si>
    <t>Section C - Other Expenses</t>
  </si>
  <si>
    <t>Section B - Fringe Benefits</t>
  </si>
  <si>
    <t>Section D -  Agency and Central Agency Overhead</t>
  </si>
  <si>
    <t>Quantity-Hourly /Unit of Service/FTE Other</t>
  </si>
  <si>
    <r>
      <rPr>
        <b/>
        <sz val="11"/>
        <rFont val="Calibri"/>
        <family val="2"/>
        <scheme val="minor"/>
      </rPr>
      <t>Position Title</t>
    </r>
  </si>
  <si>
    <r>
      <rPr>
        <b/>
        <sz val="11"/>
        <rFont val="Calibri"/>
        <family val="2"/>
        <scheme val="minor"/>
      </rPr>
      <t>TOTAL</t>
    </r>
  </si>
  <si>
    <r>
      <rPr>
        <b/>
        <sz val="11"/>
        <rFont val="Calibri"/>
        <family val="2"/>
        <scheme val="minor"/>
      </rPr>
      <t>Category</t>
    </r>
  </si>
  <si>
    <t xml:space="preserve">Actual Prior Year </t>
  </si>
  <si>
    <t>Actual Prior Year-Total Salaries &amp; Wages, Overtime and Other Wages for All Employees in Position Title</t>
  </si>
  <si>
    <t>Please fill in the yellow sections only</t>
  </si>
  <si>
    <t>Subtotal:</t>
  </si>
  <si>
    <t xml:space="preserve"> Employees Working Less than 17.5 Hours a Week</t>
  </si>
  <si>
    <t>Regular Employees Working 17.5 Hours or More in a Week</t>
  </si>
  <si>
    <t>Hazardous Employees Working 17.5 Hours or More in a Week</t>
  </si>
  <si>
    <t>Cost-Effectiveness Evaluation or New or Renewal Privatization Contracts</t>
  </si>
  <si>
    <t>Administrative Services, Dept Of</t>
  </si>
  <si>
    <t>African American Affairs Commission</t>
  </si>
  <si>
    <t>Aging, Connecticut Commission on</t>
  </si>
  <si>
    <t>Agricultural Experiment Station</t>
  </si>
  <si>
    <t>Agriculture, Dept Of</t>
  </si>
  <si>
    <t>Attorney General, Office Of The</t>
  </si>
  <si>
    <t>Auditors Of Public Accounts</t>
  </si>
  <si>
    <t>Banking, Dept Of</t>
  </si>
  <si>
    <t>Blind, Board Of Education &amp; Services For The - MOVED TO DORS</t>
  </si>
  <si>
    <t>Child Advocate, Office of</t>
  </si>
  <si>
    <t>Children &amp; Families, Dept Of</t>
  </si>
  <si>
    <t>Children, Commission On</t>
  </si>
  <si>
    <t>Comptroller, Office Of The State</t>
  </si>
  <si>
    <t>Connecticut Development Authority</t>
  </si>
  <si>
    <t>Connecticut Lottery Corporation</t>
  </si>
  <si>
    <t>Construction Services, Dept Of - MOVED TO DAS</t>
  </si>
  <si>
    <t>Consumer Counsel, Office Of</t>
  </si>
  <si>
    <t>Consumer Protection, Dept Of</t>
  </si>
  <si>
    <t>Correction, Dept Of</t>
  </si>
  <si>
    <t>Criminal Justice, Division Of</t>
  </si>
  <si>
    <t>Deaf And Hearing Impaired, Commission On - MOVED TO DORS</t>
  </si>
  <si>
    <t>Developmental Services, Dept Of</t>
  </si>
  <si>
    <t>Disabilities, Protection And Advocacy For Persons With</t>
  </si>
  <si>
    <t>Economic and Community Development, Dept Of</t>
  </si>
  <si>
    <t>Education, Dept Of</t>
  </si>
  <si>
    <t>Educational Technology, Connecticut Commission for</t>
  </si>
  <si>
    <t>Elections Enforcement Commission, State</t>
  </si>
  <si>
    <t>Emergency Services and Public Protection, Dept Of</t>
  </si>
  <si>
    <t>Energy and Environmental Protection, Dept Of</t>
  </si>
  <si>
    <t>Environmental Quality, Council On</t>
  </si>
  <si>
    <t>Ethics, Office of State</t>
  </si>
  <si>
    <t>Firearms Permit Examiners, Board Of</t>
  </si>
  <si>
    <t>Freedom Of Information Commission</t>
  </si>
  <si>
    <t>Governor's Office</t>
  </si>
  <si>
    <t>Health Care Access, Office Of</t>
  </si>
  <si>
    <t>Healthcare Advocate, Office Of The</t>
  </si>
  <si>
    <t>Higher Education, Office Of</t>
  </si>
  <si>
    <t>Human Rights And Opportunities, Commission On</t>
  </si>
  <si>
    <t>Insurance Dept</t>
  </si>
  <si>
    <t>Judicial Review Council</t>
  </si>
  <si>
    <t>Judicial Selection Commission</t>
  </si>
  <si>
    <t>Labor Dept</t>
  </si>
  <si>
    <t>Latino And Puerto Rican Affairs, Commission On</t>
  </si>
  <si>
    <t>Legislative Management</t>
  </si>
  <si>
    <t>Lieutenant Governor, Office Of The</t>
  </si>
  <si>
    <t>Medical Examiner, Office Of The Chief</t>
  </si>
  <si>
    <t>Mental Health &amp; Addiction Services, Dept Of</t>
  </si>
  <si>
    <t>Military Affairs, Office of</t>
  </si>
  <si>
    <t>Military Dept</t>
  </si>
  <si>
    <t>Motor Vehicles Department</t>
  </si>
  <si>
    <t>Pardons And Paroles, The Board Of</t>
  </si>
  <si>
    <t>Policy And Management, Office Of</t>
  </si>
  <si>
    <t>Probate Court Administration</t>
  </si>
  <si>
    <t>Properties Review Board, State - MOVED TO DAS</t>
  </si>
  <si>
    <t>Property Rights, Office Of Ombudsman For</t>
  </si>
  <si>
    <t>Psychiatric Security Review Board</t>
  </si>
  <si>
    <t>Public Defender Services, Division Of</t>
  </si>
  <si>
    <t>Public Health, Dept Of</t>
  </si>
  <si>
    <t>Revenue Services, Dept Of</t>
  </si>
  <si>
    <t>Secretary Of The State, Office Of</t>
  </si>
  <si>
    <t>Siting Council, Connecticut</t>
  </si>
  <si>
    <t>Social Services, Dept Of</t>
  </si>
  <si>
    <t>Soldiers', Sailors', And Marines' Fund</t>
  </si>
  <si>
    <t>State Library</t>
  </si>
  <si>
    <t>Teachers' Retirement Board</t>
  </si>
  <si>
    <t>Transportation, Dept Of</t>
  </si>
  <si>
    <t>Treasurer, Office Of The State</t>
  </si>
  <si>
    <t>Veterans' Affairs, Dept Of</t>
  </si>
  <si>
    <t>Victim Advocate, Office Of The</t>
  </si>
  <si>
    <t>Women, Permanent Commission On The Status Of</t>
  </si>
  <si>
    <t>Workers' Compensation Commission</t>
  </si>
  <si>
    <t>Workforce Competitiveness, Office For</t>
  </si>
  <si>
    <t>Select One</t>
  </si>
  <si>
    <t>Contract Title:</t>
  </si>
  <si>
    <t>State Contracting Agency:</t>
  </si>
  <si>
    <t>Amount of New Contract/Renewal:</t>
  </si>
  <si>
    <t>Need for New Contract/Renewal:</t>
  </si>
  <si>
    <t>Competitive</t>
  </si>
  <si>
    <t>Sole Source</t>
  </si>
  <si>
    <t>Renewal of Exisiting Contract</t>
  </si>
  <si>
    <t>Other, please describe</t>
  </si>
  <si>
    <t>Name and Address of Current Contractor:</t>
  </si>
  <si>
    <t>Form A-100 Cost of Contract</t>
  </si>
  <si>
    <t xml:space="preserve">Completing Workbook:    </t>
  </si>
  <si>
    <t>D.  Agency and Central Services Overhead</t>
  </si>
  <si>
    <t>E. Total Costs</t>
  </si>
  <si>
    <t xml:space="preserve">F.  Additional Comments and Information: </t>
  </si>
  <si>
    <t>Section F - Additional Comments and Information</t>
  </si>
  <si>
    <t xml:space="preserve">Method of Procurement: </t>
  </si>
  <si>
    <t>Questionnaire</t>
  </si>
  <si>
    <t>Section D - State Agency Transition Costs Related to Bringing a Service In-House</t>
  </si>
  <si>
    <t xml:space="preserve">This questionnaire provides background and other information needed to understand the scope and type of the services currently contracted out as well as information related to actions and schedules that would be involved with bringing the services in-house.   </t>
  </si>
  <si>
    <t>Cost of In-House Service Delivery</t>
  </si>
  <si>
    <t>Lines 1 and 2 of this form are the total costs related to contracting out, with and without indirect costs, while lines 3 and 4 are the costs related to in-house service delivery, with and without indirect costs. Line 5 reflects the (costs) or savings, with indirect costs included, related to contracting out compared to in-house delivery, while Line 6 shows this amount without indirect costs reflected.  The workbook will either pre-fill or calculate the figures in this form.</t>
  </si>
  <si>
    <t>Section E - Agency and Central Agency Overhead</t>
  </si>
  <si>
    <t>Description of Services to be Contracted:</t>
  </si>
  <si>
    <t>Number of Years with Current Contractor:</t>
  </si>
  <si>
    <t>The purpose of this template (i.e. the "workbook) is do present a cost-effectiveness comparison of the costs of contracting out a service with the costs of delivering the service in-house with State employees.</t>
  </si>
  <si>
    <t>Template:  Cost-Effectiveness Evaluation of New or Renewal Privatization Contracts</t>
  </si>
  <si>
    <t xml:space="preserve">This questionnaire provides background and other information needed to understand the scope and type of services currently contracted out.   </t>
  </si>
  <si>
    <t>The parts of the workbook are described below. For greater detail in regard to the specific requirements related to completing the forms, please see the forms instruction tab as well as the Cost-Effectiveness Evaluation of New or Renewed Privatization Contracts-Policies and Procedures Manual (i.e., the “Manual”).</t>
  </si>
  <si>
    <r>
      <rPr>
        <u/>
        <sz val="11"/>
        <rFont val="Calibri"/>
        <family val="2"/>
        <scheme val="minor"/>
      </rPr>
      <t>Summary of Costs</t>
    </r>
    <r>
      <rPr>
        <sz val="11"/>
        <rFont val="Calibri"/>
        <family val="2"/>
        <scheme val="minor"/>
      </rPr>
      <t>:  This form summarizes and compares the costs of contracting out the services and delivering the services in-house.</t>
    </r>
  </si>
  <si>
    <t>Summary and Comparison of Costs of Contacting Out and In-House Serve Delivery</t>
  </si>
  <si>
    <t>INSTRUCTIONS - Forms For Cost-Effectiveness Evaluation</t>
  </si>
  <si>
    <t>The purpose of the template (i.e. the "workbook") is to do a cost-effectiveness comparison of the costs of contracting out a service with the costs of delivering the service in-house with State employees.  These instructions describe how to complete the forms that comprise the workbook. For additional detail, please refer to the "Cost-Effectiveness Evaluation of New or Renewed Privatization Contracts-Policies and Procedures Manual” (i.e., the “Manual”) on OPM's website.</t>
  </si>
  <si>
    <t>This form will assist in calculating the cost for in-house contract management for services that are currently privatized.  Please see the Manual for information regarding costing out these contract management costs.</t>
  </si>
  <si>
    <r>
      <t xml:space="preserve">Please provide additional comments and information, as needed, for all the sections of this form.  Please include calculations, description of inflationary and cost increases, source of information and other explanatory information.  </t>
    </r>
    <r>
      <rPr>
        <b/>
        <i/>
        <sz val="11"/>
        <color rgb="FF000000"/>
        <rFont val="Calibri"/>
        <family val="2"/>
        <scheme val="minor"/>
      </rPr>
      <t>Please see the Manual for definitions and other information regarding these costs.</t>
    </r>
  </si>
  <si>
    <t>This form provides information regarding the fringe benefit costs associated with the in-house employees and staff included in Section A of this form. Please see the Manual for guidance on providing estimates for the categories of fringe benefits.  For your convenience, the costs in this form are pre-populated by multiplying the fringe benefit percentage with the applicable payroll costs from Section A of this form.</t>
  </si>
  <si>
    <t>The amounts for other expenses should be included on Line 1.  Please include additional information, calculations, explanations, etc. as needed in the comments box included at the bottom of this form, including the basis for any inflationary adjustments.  Please attach additional material as needed.  Please see the Manual for more information regarding other expenses.</t>
  </si>
  <si>
    <t>6.</t>
  </si>
  <si>
    <t>7.</t>
  </si>
  <si>
    <t>8.</t>
  </si>
  <si>
    <t>9.</t>
  </si>
  <si>
    <t>Unemployment Compensation</t>
  </si>
  <si>
    <t>Retirement SERS Regular Employees</t>
  </si>
  <si>
    <t>Retirement SERS Hazardous Duty</t>
  </si>
  <si>
    <t>Social Security</t>
  </si>
  <si>
    <t>Medicare</t>
  </si>
  <si>
    <t>Life Insurance</t>
  </si>
  <si>
    <t>Other (please Identify)</t>
  </si>
  <si>
    <t>Indirect Cost Rate (%)</t>
  </si>
  <si>
    <t>Contracted Services</t>
  </si>
  <si>
    <t>Depreciation</t>
  </si>
  <si>
    <t xml:space="preserve">Travel &amp; Training </t>
  </si>
  <si>
    <t>Other</t>
  </si>
  <si>
    <t>One-Time Start-Up Costs</t>
  </si>
  <si>
    <t>D. Transition Costs Related to Bringing Services In-House</t>
  </si>
  <si>
    <t>B.  Fringe Benefits</t>
  </si>
  <si>
    <t>A.  Payroll (including salaries, wages, overtime, shift differential, longevity, hazardous duty pay and other payroll costs)</t>
  </si>
  <si>
    <t>Total  In-House Costs, with Indirect Costs</t>
  </si>
  <si>
    <t>Total  In-House Costs, without Direct Costs</t>
  </si>
  <si>
    <t>Total Costs Related to Contracting Out with Indirect Costs</t>
  </si>
  <si>
    <t>Total Costs Related to Contracting Out without Indirect Costs</t>
  </si>
  <si>
    <t>Total Costs In-House with Indirect Costs</t>
  </si>
  <si>
    <t>Total Costs In-House without Indirect Costs</t>
  </si>
  <si>
    <t xml:space="preserve"> TOTAL (Line 1 times Line 2)</t>
  </si>
  <si>
    <t>Non-capital Equipment (under $5,000)</t>
  </si>
  <si>
    <t>TOTAL:</t>
  </si>
  <si>
    <t>Form A-200</t>
  </si>
  <si>
    <t>Select</t>
  </si>
  <si>
    <t>Yes</t>
  </si>
  <si>
    <t>No</t>
  </si>
  <si>
    <t>Describe:</t>
  </si>
  <si>
    <t>Address:</t>
  </si>
  <si>
    <t>Name:</t>
  </si>
  <si>
    <t>Number of Renewals:</t>
  </si>
  <si>
    <t>Form A-300 - Total Costs of Contracting Out (Cost of Contract plus Contract Management)</t>
  </si>
  <si>
    <t>Form B-100— Costs of In-House Service Delivery</t>
  </si>
  <si>
    <t>Total Contract Management Costs with Indirect</t>
  </si>
  <si>
    <t>Total Contract Management Costs without Indirect</t>
  </si>
  <si>
    <t>Form A-300</t>
  </si>
  <si>
    <r>
      <rPr>
        <u/>
        <sz val="11"/>
        <rFont val="Calibri"/>
        <family val="2"/>
        <scheme val="minor"/>
      </rPr>
      <t>Total Cost of Contracting Out:</t>
    </r>
    <r>
      <rPr>
        <sz val="11"/>
        <rFont val="Calibri"/>
        <family val="2"/>
        <scheme val="minor"/>
      </rPr>
      <t xml:space="preserve">  This form will calculate the total cost of contracting out, adding the cost of the contract in form A-100 and the cost of Contract Management in Form A-200.  These costs will be calculated by Form A-300 with and without indirect costs.</t>
    </r>
  </si>
  <si>
    <r>
      <rPr>
        <u/>
        <sz val="11"/>
        <rFont val="Calibri"/>
        <family val="2"/>
        <scheme val="minor"/>
      </rPr>
      <t>Cost of In-House Service Delivery</t>
    </r>
    <r>
      <rPr>
        <sz val="11"/>
        <rFont val="Calibri"/>
        <family val="2"/>
        <scheme val="minor"/>
      </rPr>
      <t xml:space="preserve">: Form B-100 is used to project the current and projected cost of in-house service delivery.  These costs are comprised of the direct costs and indirect (overhead) costs.  For more information on estimating these costs, please see the forms instruction tab and the Manual. </t>
    </r>
  </si>
  <si>
    <t xml:space="preserve"> This form will calculate the total cost of contracting out, adding the cost of the contract in form A-100 and the cost of Contract Management in Form A-200.  These costs will be calculated by Form A-300 with and without indirect costs.</t>
  </si>
  <si>
    <t>Total Cost of Contracting Out</t>
  </si>
  <si>
    <r>
      <t xml:space="preserve">Please provide additional comments and information, as needed, for all the sections on this form.  Please include calculations, description of inflationary and cost increases, source of information and other explanatory information.  </t>
    </r>
    <r>
      <rPr>
        <b/>
        <i/>
        <sz val="11"/>
        <color rgb="FF000000"/>
        <rFont val="Calibri"/>
        <family val="2"/>
        <scheme val="minor"/>
      </rPr>
      <t>Please see the Manual for definitions and other information regarding these costs.</t>
    </r>
  </si>
  <si>
    <t>Section E - Total Contract Management Costs</t>
  </si>
  <si>
    <t>This section will automatically calculate the total cost of in-house Contract Management, with and without indirect costs.</t>
  </si>
  <si>
    <t>Section F - Total Costs of In-House Service Delivery</t>
  </si>
  <si>
    <t>This section will automatically calculate the total cost of in-house Service Deliver, with and without indirect costs.</t>
  </si>
  <si>
    <t>Section G - Additional Comments and Information</t>
  </si>
  <si>
    <t>Describe benefits and risks, including costs and other quantitative and qualitative measures and issues, associated with different service delivery methods (i.e., contracting out, providing services in-house with State employees):</t>
  </si>
  <si>
    <t>Template:  Cost-Effectiveness Evaluation</t>
  </si>
  <si>
    <t>E. Agency and Central Agency Overhead</t>
  </si>
  <si>
    <t>F. Total Costs</t>
  </si>
  <si>
    <t xml:space="preserve">G.  Additional Comments and Information: </t>
  </si>
  <si>
    <t>Form C-100:  Summary and Comparison of Costs of Contacting Out and In-House Service Delivery</t>
  </si>
  <si>
    <t>Form C-100</t>
  </si>
  <si>
    <t>Total Amount For Renewals:</t>
  </si>
  <si>
    <t>Prior Renewals with Current Contractor  (i.e., number of renewals and total amount):</t>
  </si>
  <si>
    <t>Approach, Implementation Actions and Timeframes that would be Involved with Bringing Service In-House</t>
  </si>
  <si>
    <t>Explanations for Form B-100</t>
  </si>
  <si>
    <t>10.</t>
  </si>
  <si>
    <t xml:space="preserve">Materials, Supplies, Printing and Postage
</t>
  </si>
  <si>
    <t>Insurance</t>
  </si>
  <si>
    <t>Maintenance and Repair</t>
  </si>
  <si>
    <t>Rent and Utilities</t>
  </si>
  <si>
    <t>(Costs)/Savings with Contracting Out with Indirect Costs</t>
  </si>
  <si>
    <t>(Costs)/Savings with Contracting Out without Indirect Costs</t>
  </si>
  <si>
    <t>Begin Date:</t>
  </si>
  <si>
    <t>End Date:</t>
  </si>
  <si>
    <t>Proposed Term of New Contract/Renewal:</t>
  </si>
  <si>
    <t>Year 1 of Proposed Contract Cost</t>
  </si>
  <si>
    <t>Year 2 of Proposed Contract Cost</t>
  </si>
  <si>
    <t>Year 3 of Proposed Contract Cost</t>
  </si>
  <si>
    <t>Form A-200:  Cost of Contract Management</t>
  </si>
  <si>
    <t>C. Direct Other Expenses</t>
  </si>
  <si>
    <t>Questionnaire:</t>
  </si>
  <si>
    <t>Form A-100:</t>
  </si>
  <si>
    <t>Form A-200:</t>
  </si>
  <si>
    <t>Form A-300:</t>
  </si>
  <si>
    <t>From B-100:</t>
  </si>
  <si>
    <t>Form C-100:</t>
  </si>
  <si>
    <t>Number of Positions in Position Title in Year 1</t>
  </si>
  <si>
    <t>Year 1 Payroll (Col 3+ Col 5 + Col. 6)</t>
  </si>
  <si>
    <t xml:space="preserve">Projected Year 1 Payroll (Col. 4+ Col. 6 + Col. 7) </t>
  </si>
  <si>
    <t>Projected Year 1</t>
  </si>
  <si>
    <t>Projected Year 2</t>
  </si>
  <si>
    <t>Projected Year 3</t>
  </si>
  <si>
    <t>Projected  Fringe Benefits  Year 1 of In-House Service Delivery</t>
  </si>
  <si>
    <t>Projected  Fringe Benefit Year 2 of In-House Service Delivery</t>
  </si>
  <si>
    <t>Projected  Fringe Benefits Year 3 of In-House Service Delivery</t>
  </si>
  <si>
    <t>State agencies may experience some transition costs when terminating a contract.  These types of transition costs are described more fully in the Manual.  Line 1 of this schedule is for direct contract costs and Line 2 is for other transitional costs.  These contract costs may include termination provisions and other costs included in the current contract.  Please provide additional information and comments in Section G of this form.</t>
  </si>
  <si>
    <t>The indirect rate will automatically calculate based on the State-Wide average of indirect rates related to an agency as well as central agencies (e.g. OPM, OSC, etc.) indirect costs.  The rate will be multiplied by total payroll for the applicable year.  If your agency has a calculated indirect rate, please use that rate and the appropriate portion of direct in-house service delivery costs. Please see the Manual for more information regarding indirect costs.</t>
  </si>
  <si>
    <t>The indirect rate will be automatically calculated based on the State-wide average of indirect rates related to agency and central agency (e.g. OPM, OSC, etc.) overhead costs. This percentage will be multiplied by total payroll for the applicable  years.  If your agency has a calculated indirect rate, please use that rate and the appropriate portion of direct costs for contracts management. Please see the Manual for more information regarding indirect costs.</t>
  </si>
  <si>
    <r>
      <rPr>
        <u/>
        <sz val="11"/>
        <rFont val="Calibri"/>
        <family val="2"/>
        <scheme val="minor"/>
      </rPr>
      <t>Cost of the Contract:</t>
    </r>
    <r>
      <rPr>
        <sz val="11"/>
        <rFont val="Calibri"/>
        <family val="2"/>
        <scheme val="minor"/>
      </rPr>
      <t xml:space="preserve">  Form A-100 is used to project the cost of the contract for services.  </t>
    </r>
  </si>
  <si>
    <r>
      <rPr>
        <u/>
        <sz val="11"/>
        <rFont val="Calibri"/>
        <family val="2"/>
        <scheme val="minor"/>
      </rPr>
      <t>Cost of In-House Contract Management</t>
    </r>
    <r>
      <rPr>
        <sz val="11"/>
        <rFont val="Calibri"/>
        <family val="2"/>
        <scheme val="minor"/>
      </rPr>
      <t xml:space="preserve">:  Part A-200 is used to project the cost of in-house contract management.  These costs are comprised of direct costs and indirect (overhead) costs.  For more information on in-house contract management costs and indirect costs, please see the forms instruction tab and the Manual. </t>
    </r>
  </si>
  <si>
    <t xml:space="preserve">This form will be used to indicate the prior year actual and projected future year costs (Years 1, 2 and 3, as appropriate) of the contract for services.  Please explain your costs and projections including inflationary increases, in the space provided.  </t>
  </si>
  <si>
    <r>
      <t xml:space="preserve">Payroll costs are defined as salaries and wages for full-time, part-time and temporary state employees, including overtime, longevity payments, shift differential, hazardous duty pay and all similar payroll costs. In Column 1, the title of those employees assigned to contract management should be listed.  In Column 2, include the actual total payroll costs for the prior year for each position title listed in Column 1.  Columns 3 through 7 will develop the projected year 1 cost for in-house contract management.  Costs for year 2 and 3 would be entered into columns 9 and 10.  </t>
    </r>
    <r>
      <rPr>
        <b/>
        <sz val="11"/>
        <color rgb="FF000000"/>
        <rFont val="Calibri"/>
        <family val="2"/>
        <scheme val="minor"/>
      </rPr>
      <t xml:space="preserve">It is important to list the number of employees in Column 3 since this number calculates the medical and dental costs for eligible employees.  </t>
    </r>
    <r>
      <rPr>
        <sz val="11"/>
        <color rgb="FF000000"/>
        <rFont val="Calibri"/>
        <family val="2"/>
        <scheme val="minor"/>
      </rPr>
      <t>If you prefer, you can enter a lump sum amount in Column 8.</t>
    </r>
  </si>
  <si>
    <t>Column 2 includes the actual prior year costs for the fringe benefit categories listed in Column 1.  For your convenience, the costs in this form are pre-populated by multiplying the fringe benefit percentage with the applicable payroll costs from Section A of this form.  Please see the Manual for more information regarding fringe benefits.</t>
  </si>
  <si>
    <t>Form B-100 will develop direct costs for the in-house delivery of services in the following categories: Section A - Payroll Costs; Section B - Fringe Benefits; and Section C - Other Expenses.   Section D of this form includes state agency transition costs related to bringing services in-house.  Section E calculates estimates of agency and central agency indirect costs.  Please refer to the Manual for more information in this regard.</t>
  </si>
  <si>
    <r>
      <t xml:space="preserve">Payroll costs are defined as salaries and wages for full-time, part-time and temporary state employees, including overtime, longevity payments, shift differential, hazardous duty pay and all similar payroll costs. In Column 1, the title of those employees assigned to contract management should be listed by those who would work 17.5 hours or more per week, with hazardous duty employees listed separately, and by those working less than 17.5 hours per week.  Columns 3 through 6 will develop year 1 payroll costs.  Payroll costs for years 2 and 3 would be entered into columns 8 and 9.  </t>
    </r>
    <r>
      <rPr>
        <b/>
        <sz val="11"/>
        <color rgb="FF000000"/>
        <rFont val="Calibri"/>
        <family val="2"/>
        <scheme val="minor"/>
      </rPr>
      <t>It is important to list the number of employees in Column 2 since this number calculates the medical and dental costs for eligible employees.</t>
    </r>
  </si>
  <si>
    <t>Lines 1 through 9, provide the costs for year 1 and the estimated costs, including any inflationary adjustments, for the next 2 years of in-house services.  One-time startup costs related to bringing the work in-house can be included in Line 10.    Any contract transition costs, generally related to terminating the contract, should be addressed in Section D of this form.  Please see the Manual for definitions and other information regarding these line items.   Please provide any additional comments and information in the spaces provided in Section G of this form.</t>
  </si>
  <si>
    <t>Number of Positions in Position Title Year 1</t>
  </si>
  <si>
    <t>Total Salaries &amp; Hourly Wages for All Employees in  Position Title     Year 1</t>
  </si>
  <si>
    <t>Current Regular Hours per Week for All Employees in this Position Title Year 1</t>
  </si>
  <si>
    <t>Total Projected Other Wages In Year 1 (shift diff, longevity, haz duty, etc.) for Position Title    Year 1</t>
  </si>
  <si>
    <t>Total Salaries &amp;  Hourly Wages for All Employees in  Position Title Year 1</t>
  </si>
  <si>
    <t xml:space="preserve"> Regular Year 1 Hours per Week for All Employees in this Position Title Year 1</t>
  </si>
  <si>
    <t>Total Projected Year 1 
Overtime
$ for this Position title Year 1</t>
  </si>
  <si>
    <t>Total Projected Year 1 Other Wages Curr FY (shift diff, longevity, haz duty, etc.) for Position Title    Year 1</t>
  </si>
  <si>
    <r>
      <t xml:space="preserve">* </t>
    </r>
    <r>
      <rPr>
        <u/>
        <sz val="11"/>
        <rFont val="Calibri"/>
        <family val="2"/>
        <scheme val="minor"/>
      </rPr>
      <t>Worker's Compensation</t>
    </r>
    <r>
      <rPr>
        <sz val="11"/>
        <rFont val="Calibri"/>
        <family val="2"/>
        <scheme val="minor"/>
      </rPr>
      <t>:  If DCF - use 4.36%; DOC - use 5.65%; DMHAS - use 3.83%; DDS - use 6.83%; DPS - use 2.79%; DOT and DMV - use 3.00%</t>
    </r>
  </si>
  <si>
    <t>Medical and Dental</t>
  </si>
  <si>
    <t>Worker’s Compensation *</t>
  </si>
  <si>
    <t>Direct Costs, from Part A</t>
  </si>
  <si>
    <t>* Worker's Compensation:  If DCF - use 4.36%; DOC - use 5.65%; DMHAS - use 3.83%; DDS - use 6.83%; DPS - use 2.79%; DOT and DMV - use 3.00%</t>
  </si>
  <si>
    <t>Total Projected
Overtime Year 1
$ for this Position Title Year 1</t>
  </si>
  <si>
    <t>Projected Year 2 Fringe Benefits of Contract Management</t>
  </si>
  <si>
    <t>Projected Year 3 Fringe Benefits of Contract Management</t>
  </si>
  <si>
    <t>Projected Year 1 Fringe Benefit Cost of Contract Management</t>
  </si>
  <si>
    <r>
      <t xml:space="preserve">Average Percentage to  be Multiplied by Column 3 </t>
    </r>
    <r>
      <rPr>
        <b/>
        <sz val="11"/>
        <color rgb="FFFF0000"/>
        <rFont val="Calibri"/>
        <family val="2"/>
        <scheme val="minor"/>
      </rPr>
      <t xml:space="preserve"> </t>
    </r>
  </si>
  <si>
    <t>Average Percentage to  be Multiplied by Column 3</t>
  </si>
  <si>
    <t>Projected Year 2 Payroll of Contract Management</t>
  </si>
  <si>
    <t>Projected Year 3 Payroll of Contract Management</t>
  </si>
  <si>
    <t>Projected Year 2 Payroll of In-House Service Delivery</t>
  </si>
  <si>
    <t>Projected Year 3 Payroll of In-House Service Delivery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</si>
</sst>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9" x14ac:knownFonts="1">
    <font>
      <sz val="10"/>
      <color rgb="FF000000"/>
      <name val="Times New Roman"/>
      <charset val="204"/>
    </font>
    <font>
      <sz val="10"/>
      <color rgb="FF000000"/>
      <name val="Times New Roman"/>
      <family val="1"/>
    </font>
    <font>
      <b/>
      <sz val="11"/>
      <color rgb="FF000000"/>
      <name val="Calibri"/>
      <family val="2"/>
      <scheme val="minor"/>
    </font>
    <font>
      <sz val="10"/>
      <color rgb="FF000000"/>
      <name val="Times New Roman"/>
      <family val="1"/>
    </font>
    <font>
      <sz val="10"/>
      <name val="Calibri"/>
      <family val="2"/>
      <scheme val="minor"/>
    </font>
    <font>
      <b/>
      <sz val="11"/>
      <name val="Calibri"/>
      <family val="2"/>
      <scheme val="minor"/>
    </font>
    <font>
      <sz val="12"/>
      <color rgb="FF000000"/>
      <name val="Calibri"/>
      <family val="2"/>
      <scheme val="minor"/>
    </font>
    <font>
      <b/>
      <sz val="12"/>
      <color rgb="FF000000"/>
      <name val="Calibri"/>
      <family val="2"/>
      <scheme val="minor"/>
    </font>
    <font>
      <sz val="11"/>
      <color rgb="FF000000"/>
      <name val="Calibri"/>
      <family val="2"/>
      <scheme val="minor"/>
    </font>
    <font>
      <b/>
      <sz val="12"/>
      <name val="Calibri"/>
      <family val="2"/>
      <scheme val="minor"/>
    </font>
    <font>
      <sz val="11"/>
      <color rgb="FF000000"/>
      <name val="Calibri"/>
      <family val="2"/>
    </font>
    <font>
      <sz val="11"/>
      <name val="Calibri"/>
      <family val="2"/>
      <scheme val="minor"/>
    </font>
    <font>
      <b/>
      <i/>
      <sz val="11"/>
      <color rgb="FF000000"/>
      <name val="Calibri"/>
      <family val="2"/>
      <scheme val="minor"/>
    </font>
    <font>
      <u/>
      <sz val="11"/>
      <name val="Calibri"/>
      <family val="2"/>
      <scheme val="minor"/>
    </font>
    <font>
      <b/>
      <sz val="11"/>
      <color rgb="FFFF0000"/>
      <name val="Calibri"/>
      <family val="2"/>
      <scheme val="minor"/>
    </font>
    <font>
      <b/>
      <sz val="14"/>
      <name val="Calibri"/>
      <family val="2"/>
      <scheme val="minor"/>
    </font>
    <font>
      <b/>
      <u/>
      <sz val="11"/>
      <name val="Calibri"/>
      <family val="2"/>
      <scheme val="minor"/>
    </font>
    <font>
      <sz val="10"/>
      <color rgb="FF000000"/>
      <name val="Calibri"/>
      <family val="2"/>
      <scheme val="minor"/>
    </font>
    <font>
      <b/>
      <sz val="10"/>
      <color rgb="FF000000"/>
      <name val="Calibri"/>
      <family val="2"/>
      <scheme val="minor"/>
    </font>
  </fonts>
  <fills count="10">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theme="0"/>
        <bgColor indexed="64"/>
      </patternFill>
    </fill>
    <fill>
      <patternFill patternType="solid">
        <fgColor rgb="FF002060"/>
        <bgColor indexed="64"/>
      </patternFill>
    </fill>
    <fill>
      <patternFill patternType="solid">
        <fgColor theme="1"/>
        <bgColor indexed="64"/>
      </patternFill>
    </fill>
    <fill>
      <patternFill patternType="solid">
        <fgColor rgb="FFEFEF7F"/>
        <bgColor indexed="64"/>
      </patternFill>
    </fill>
    <fill>
      <patternFill patternType="solid">
        <fgColor theme="9" tint="0.59999389629810485"/>
        <bgColor indexed="64"/>
      </patternFill>
    </fill>
    <fill>
      <patternFill patternType="solid">
        <fgColor theme="4"/>
        <bgColor indexed="64"/>
      </patternFill>
    </fill>
  </fills>
  <borders count="11">
    <border>
      <left/>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3" fillId="0" borderId="0" applyFont="0" applyFill="0" applyBorder="0" applyAlignment="0" applyProtection="0"/>
  </cellStyleXfs>
  <cellXfs count="226">
    <xf numFmtId="0" fontId="0" fillId="2" borderId="0" xfId="0" applyFill="1" applyBorder="1" applyAlignment="1">
      <alignment horizontal="left" vertical="top"/>
    </xf>
    <xf numFmtId="0" fontId="8" fillId="2" borderId="0" xfId="0" applyFont="1" applyFill="1" applyBorder="1" applyAlignment="1">
      <alignment horizontal="left" vertical="top"/>
    </xf>
    <xf numFmtId="0" fontId="7" fillId="2" borderId="0" xfId="0" applyFont="1" applyFill="1" applyBorder="1" applyAlignment="1" applyProtection="1">
      <alignment horizontal="left" vertical="top"/>
    </xf>
    <xf numFmtId="0" fontId="8" fillId="2" borderId="0"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5" borderId="2"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2" xfId="0" applyFont="1" applyFill="1" applyBorder="1" applyAlignment="1">
      <alignment horizontal="left" vertical="top"/>
    </xf>
    <xf numFmtId="0" fontId="8" fillId="4" borderId="0" xfId="0" applyFont="1" applyFill="1" applyBorder="1" applyAlignment="1">
      <alignment horizontal="left" vertical="top" wrapText="1"/>
    </xf>
    <xf numFmtId="0" fontId="8" fillId="4" borderId="0" xfId="0" applyFont="1" applyFill="1" applyBorder="1" applyAlignment="1">
      <alignment horizontal="left" vertical="top"/>
    </xf>
    <xf numFmtId="0" fontId="8" fillId="3" borderId="2" xfId="0" applyFont="1" applyFill="1" applyBorder="1" applyAlignment="1">
      <alignment horizontal="left" vertical="top" wrapText="1"/>
    </xf>
    <xf numFmtId="0" fontId="8" fillId="2" borderId="0" xfId="0" applyFont="1" applyFill="1" applyBorder="1" applyAlignment="1" applyProtection="1">
      <alignment horizontal="left" vertical="top"/>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 xfId="0" applyFont="1" applyFill="1" applyBorder="1" applyAlignment="1">
      <alignment horizontal="left" vertical="top"/>
    </xf>
    <xf numFmtId="0" fontId="11" fillId="0" borderId="2" xfId="0" applyFont="1" applyFill="1" applyBorder="1" applyAlignment="1">
      <alignment horizontal="left" vertical="top" wrapText="1"/>
    </xf>
    <xf numFmtId="0" fontId="5" fillId="0" borderId="2" xfId="0" applyFont="1" applyFill="1" applyBorder="1" applyAlignment="1" applyProtection="1">
      <alignment horizontal="center" vertical="center" wrapText="1"/>
    </xf>
    <xf numFmtId="44" fontId="8" fillId="0" borderId="2" xfId="1" applyFont="1" applyFill="1" applyBorder="1" applyAlignment="1" applyProtection="1">
      <alignment horizontal="center" vertical="center" wrapText="1"/>
    </xf>
    <xf numFmtId="44" fontId="8" fillId="7" borderId="2" xfId="1" applyFont="1" applyFill="1" applyBorder="1" applyAlignment="1" applyProtection="1">
      <alignment horizontal="center" vertical="center" wrapText="1"/>
      <protection locked="0"/>
    </xf>
    <xf numFmtId="44" fontId="2" fillId="0" borderId="2" xfId="1" applyFont="1" applyFill="1" applyBorder="1" applyAlignment="1" applyProtection="1">
      <alignment horizontal="center" vertical="center" wrapText="1"/>
    </xf>
    <xf numFmtId="0" fontId="8" fillId="0" borderId="0" xfId="0" applyFont="1" applyFill="1" applyBorder="1" applyAlignment="1" applyProtection="1">
      <alignment horizontal="left" vertical="top"/>
    </xf>
    <xf numFmtId="0" fontId="8" fillId="4" borderId="0" xfId="0" applyFont="1" applyFill="1" applyBorder="1" applyAlignment="1" applyProtection="1">
      <alignment horizontal="center" vertical="top" wrapText="1"/>
    </xf>
    <xf numFmtId="0" fontId="8" fillId="4" borderId="0" xfId="0" applyFont="1" applyFill="1" applyBorder="1" applyAlignment="1" applyProtection="1">
      <alignment horizontal="left" vertical="top"/>
    </xf>
    <xf numFmtId="0" fontId="8" fillId="4" borderId="0" xfId="0" applyFont="1" applyFill="1" applyBorder="1" applyAlignment="1" applyProtection="1">
      <alignment horizontal="center" vertical="top"/>
    </xf>
    <xf numFmtId="0" fontId="8" fillId="4"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8" fillId="0" borderId="2" xfId="0" applyFont="1" applyFill="1" applyBorder="1" applyAlignment="1" applyProtection="1">
      <alignment horizontal="left" vertical="top"/>
    </xf>
    <xf numFmtId="44" fontId="2" fillId="0" borderId="2" xfId="1"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8" fillId="4" borderId="0" xfId="0" applyFont="1" applyFill="1" applyBorder="1" applyAlignment="1" applyProtection="1">
      <alignment horizontal="right" vertical="top" wrapText="1"/>
    </xf>
    <xf numFmtId="0" fontId="11" fillId="0" borderId="2" xfId="0" applyFont="1" applyFill="1" applyBorder="1" applyAlignment="1" applyProtection="1">
      <alignment horizontal="left" vertical="top" wrapText="1"/>
    </xf>
    <xf numFmtId="44" fontId="8" fillId="7" borderId="2" xfId="1" applyFont="1" applyFill="1" applyBorder="1" applyAlignment="1" applyProtection="1">
      <alignment horizontal="left" vertical="top"/>
      <protection locked="0"/>
    </xf>
    <xf numFmtId="44" fontId="2" fillId="0" borderId="2" xfId="1" applyFont="1" applyFill="1" applyBorder="1" applyAlignment="1" applyProtection="1">
      <alignment horizontal="left" vertical="top"/>
    </xf>
    <xf numFmtId="0" fontId="5" fillId="0" borderId="2" xfId="0" applyFont="1" applyFill="1" applyBorder="1" applyAlignment="1" applyProtection="1">
      <alignment horizontal="right" vertical="top" wrapText="1"/>
    </xf>
    <xf numFmtId="44" fontId="8" fillId="0" borderId="2" xfId="1" applyFont="1" applyFill="1" applyBorder="1" applyAlignment="1" applyProtection="1">
      <alignment horizontal="left" vertical="top" wrapText="1"/>
    </xf>
    <xf numFmtId="0" fontId="2" fillId="0" borderId="2" xfId="0" applyFont="1" applyFill="1" applyBorder="1" applyAlignment="1" applyProtection="1">
      <alignment horizontal="right" vertical="top" wrapText="1"/>
    </xf>
    <xf numFmtId="44" fontId="2" fillId="0" borderId="2" xfId="1" applyFont="1" applyFill="1" applyBorder="1" applyAlignment="1" applyProtection="1">
      <alignment horizontal="left" vertical="top" wrapText="1"/>
    </xf>
    <xf numFmtId="44" fontId="5" fillId="0" borderId="2" xfId="1" applyFont="1" applyFill="1" applyBorder="1" applyAlignment="1" applyProtection="1">
      <alignment horizontal="left" vertical="top" wrapText="1"/>
    </xf>
    <xf numFmtId="44" fontId="8" fillId="0" borderId="2" xfId="1" applyFont="1" applyFill="1" applyBorder="1" applyAlignment="1" applyProtection="1">
      <alignment horizontal="left" vertical="center" wrapText="1"/>
    </xf>
    <xf numFmtId="0" fontId="11" fillId="4" borderId="0" xfId="0" applyFont="1" applyFill="1" applyBorder="1" applyAlignment="1" applyProtection="1">
      <alignment horizontal="left" wrapText="1"/>
    </xf>
    <xf numFmtId="44" fontId="8" fillId="4" borderId="0" xfId="1" applyFont="1" applyFill="1" applyBorder="1" applyAlignment="1" applyProtection="1">
      <alignment horizontal="left" vertical="top" wrapText="1"/>
    </xf>
    <xf numFmtId="44" fontId="8" fillId="7" borderId="2" xfId="1" applyFont="1" applyFill="1" applyBorder="1" applyAlignment="1" applyProtection="1">
      <alignment horizontal="left" vertical="top" wrapText="1"/>
      <protection locked="0"/>
    </xf>
    <xf numFmtId="44" fontId="2" fillId="0" borderId="2" xfId="1" applyFont="1" applyFill="1" applyBorder="1" applyAlignment="1" applyProtection="1">
      <alignment horizontal="right" vertical="center" wrapText="1"/>
    </xf>
    <xf numFmtId="0" fontId="2"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44" fontId="8" fillId="7" borderId="2" xfId="1" applyFont="1" applyFill="1" applyBorder="1" applyAlignment="1" applyProtection="1">
      <alignment horizontal="left" vertical="center" wrapText="1"/>
      <protection locked="0"/>
    </xf>
    <xf numFmtId="0" fontId="4" fillId="2" borderId="0" xfId="0" applyFont="1" applyFill="1" applyBorder="1" applyAlignment="1">
      <alignment horizontal="left" vertical="top"/>
    </xf>
    <xf numFmtId="0" fontId="15" fillId="2" borderId="0" xfId="0" applyFont="1" applyFill="1" applyBorder="1" applyAlignment="1">
      <alignment horizontal="center" vertical="center" wrapText="1"/>
    </xf>
    <xf numFmtId="0" fontId="5"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1" fillId="2" borderId="0" xfId="0" applyFont="1" applyFill="1" applyBorder="1" applyAlignment="1">
      <alignment vertical="top" wrapText="1"/>
    </xf>
    <xf numFmtId="0" fontId="16"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0" fontId="11" fillId="2" borderId="0" xfId="0" applyFont="1" applyFill="1" applyBorder="1" applyAlignment="1">
      <alignment vertical="top"/>
    </xf>
    <xf numFmtId="44" fontId="11" fillId="7" borderId="2" xfId="1" applyFont="1" applyFill="1" applyBorder="1" applyAlignment="1" applyProtection="1">
      <alignment horizontal="left" vertical="center" wrapText="1"/>
      <protection locked="0"/>
    </xf>
    <xf numFmtId="0" fontId="5" fillId="0" borderId="0" xfId="0" applyFont="1" applyFill="1" applyBorder="1" applyAlignment="1" applyProtection="1">
      <alignment horizontal="right" vertical="top" wrapText="1"/>
    </xf>
    <xf numFmtId="44" fontId="2" fillId="0" borderId="0" xfId="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5" fillId="0" borderId="8" xfId="0" applyFont="1" applyFill="1" applyBorder="1" applyAlignment="1" applyProtection="1">
      <alignment horizontal="center" vertical="center" wrapText="1"/>
    </xf>
    <xf numFmtId="10" fontId="8" fillId="0" borderId="2" xfId="2" applyNumberFormat="1" applyFont="1" applyFill="1" applyBorder="1" applyAlignment="1" applyProtection="1">
      <alignment horizontal="center" vertical="top" wrapText="1"/>
      <protection locked="0"/>
    </xf>
    <xf numFmtId="9" fontId="11" fillId="0" borderId="2" xfId="2" applyFont="1" applyFill="1" applyBorder="1" applyAlignment="1" applyProtection="1">
      <alignment horizontal="center" vertical="center" wrapText="1"/>
      <protection locked="0"/>
    </xf>
    <xf numFmtId="0" fontId="8" fillId="0" borderId="2" xfId="0" applyFont="1" applyFill="1" applyBorder="1" applyAlignment="1">
      <alignment horizontal="left" vertical="top" wrapText="1"/>
    </xf>
    <xf numFmtId="0" fontId="8"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right" vertical="top"/>
    </xf>
    <xf numFmtId="0" fontId="2" fillId="0" borderId="0" xfId="0" applyFont="1" applyFill="1" applyBorder="1" applyAlignment="1" applyProtection="1">
      <alignment horizontal="left" wrapText="1"/>
    </xf>
    <xf numFmtId="0" fontId="8" fillId="7" borderId="2" xfId="0" applyFont="1" applyFill="1" applyBorder="1" applyAlignment="1" applyProtection="1">
      <alignment horizontal="left" vertical="top" wrapText="1"/>
      <protection locked="0"/>
    </xf>
    <xf numFmtId="0" fontId="1"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12" fillId="0" borderId="2" xfId="0" applyFont="1" applyFill="1" applyBorder="1" applyAlignment="1" applyProtection="1">
      <alignment horizontal="right" vertical="top" wrapText="1"/>
    </xf>
    <xf numFmtId="0" fontId="2" fillId="0" borderId="2" xfId="0" applyFont="1" applyFill="1" applyBorder="1" applyAlignment="1" applyProtection="1">
      <alignment horizontal="right" wrapText="1"/>
    </xf>
    <xf numFmtId="44" fontId="11" fillId="4" borderId="0" xfId="1" applyFont="1" applyFill="1" applyBorder="1" applyAlignment="1" applyProtection="1">
      <alignment horizontal="left" vertical="top"/>
    </xf>
    <xf numFmtId="44" fontId="5" fillId="0" borderId="0" xfId="1" applyFont="1" applyFill="1" applyBorder="1" applyAlignment="1" applyProtection="1">
      <alignment horizontal="left" vertical="top"/>
    </xf>
    <xf numFmtId="0" fontId="2" fillId="0" borderId="0" xfId="0" applyFont="1" applyFill="1" applyBorder="1" applyAlignment="1" applyProtection="1">
      <alignment horizontal="left" vertical="center" wrapText="1"/>
    </xf>
    <xf numFmtId="44" fontId="11" fillId="0" borderId="2" xfId="1" applyFont="1" applyFill="1" applyBorder="1" applyAlignment="1" applyProtection="1">
      <alignment horizontal="left" vertical="center" wrapText="1"/>
    </xf>
    <xf numFmtId="164" fontId="5" fillId="0" borderId="0" xfId="1" applyNumberFormat="1" applyFont="1" applyFill="1" applyBorder="1" applyAlignment="1" applyProtection="1">
      <alignment horizontal="right" vertical="center" wrapText="1"/>
    </xf>
    <xf numFmtId="44" fontId="8" fillId="7" borderId="2" xfId="1" applyFont="1" applyFill="1" applyBorder="1" applyAlignment="1" applyProtection="1">
      <alignment horizontal="left" wrapText="1"/>
      <protection locked="0"/>
    </xf>
    <xf numFmtId="44" fontId="2" fillId="0" borderId="0" xfId="1" applyFont="1" applyFill="1" applyBorder="1" applyAlignment="1" applyProtection="1">
      <alignment horizontal="left" vertical="top" wrapText="1"/>
    </xf>
    <xf numFmtId="10" fontId="8" fillId="0" borderId="2" xfId="2"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horizontal="left" vertical="top" wrapText="1"/>
    </xf>
    <xf numFmtId="164" fontId="5" fillId="0" borderId="2" xfId="1" applyNumberFormat="1" applyFont="1" applyFill="1" applyBorder="1" applyAlignment="1" applyProtection="1">
      <alignment horizontal="left" vertical="center" wrapText="1"/>
    </xf>
    <xf numFmtId="164" fontId="8" fillId="7" borderId="2" xfId="1" applyNumberFormat="1" applyFont="1" applyFill="1" applyBorder="1" applyAlignment="1" applyProtection="1">
      <alignment horizontal="left" vertical="center" wrapText="1"/>
      <protection locked="0"/>
    </xf>
    <xf numFmtId="44" fontId="5" fillId="0" borderId="2" xfId="1" applyFont="1" applyFill="1" applyBorder="1" applyAlignment="1" applyProtection="1">
      <alignment horizontal="left" vertical="center"/>
    </xf>
    <xf numFmtId="44" fontId="8" fillId="2" borderId="2" xfId="0" applyNumberFormat="1" applyFont="1" applyFill="1" applyBorder="1" applyAlignment="1" applyProtection="1">
      <alignment horizontal="left" vertical="center"/>
    </xf>
    <xf numFmtId="9" fontId="8" fillId="7" borderId="2" xfId="2" applyFont="1" applyFill="1" applyBorder="1" applyAlignment="1" applyProtection="1">
      <alignment horizontal="left" vertical="center"/>
      <protection locked="0"/>
    </xf>
    <xf numFmtId="44" fontId="8" fillId="7" borderId="2" xfId="1" applyFont="1" applyFill="1" applyBorder="1" applyAlignment="1" applyProtection="1">
      <alignment horizontal="left" vertical="center"/>
      <protection locked="0"/>
    </xf>
    <xf numFmtId="10" fontId="2" fillId="0" borderId="2" xfId="2" applyNumberFormat="1" applyFont="1" applyFill="1" applyBorder="1" applyAlignment="1" applyProtection="1">
      <alignment horizontal="center" vertical="center" wrapText="1"/>
    </xf>
    <xf numFmtId="44" fontId="2" fillId="0" borderId="2" xfId="1" applyFont="1" applyFill="1" applyBorder="1" applyAlignment="1" applyProtection="1">
      <alignment horizontal="left" wrapText="1"/>
    </xf>
    <xf numFmtId="44" fontId="5" fillId="0" borderId="2" xfId="1" applyFont="1" applyFill="1" applyBorder="1" applyAlignment="1" applyProtection="1">
      <alignment horizontal="left" vertical="center" wrapText="1"/>
    </xf>
    <xf numFmtId="44" fontId="2" fillId="0" borderId="0" xfId="1" applyFont="1" applyFill="1" applyBorder="1" applyAlignment="1" applyProtection="1">
      <alignment horizontal="left" vertical="top"/>
    </xf>
    <xf numFmtId="0" fontId="11" fillId="2" borderId="2" xfId="0" applyFont="1" applyFill="1" applyBorder="1" applyAlignment="1" applyProtection="1">
      <alignment horizontal="center" vertical="center" wrapText="1"/>
      <protection locked="0"/>
    </xf>
    <xf numFmtId="0" fontId="2" fillId="4"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11" fillId="2"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11" fillId="0" borderId="1" xfId="0"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xf>
    <xf numFmtId="0" fontId="5" fillId="0" borderId="6" xfId="0" applyFont="1" applyFill="1" applyBorder="1" applyAlignment="1" applyProtection="1">
      <alignment horizontal="right" vertical="top" wrapText="1"/>
    </xf>
    <xf numFmtId="0" fontId="8" fillId="2" borderId="2" xfId="0" applyFont="1" applyFill="1" applyBorder="1" applyAlignment="1" applyProtection="1">
      <alignment horizontal="left" vertical="top"/>
    </xf>
    <xf numFmtId="0" fontId="8" fillId="2" borderId="2" xfId="0" applyFont="1" applyFill="1" applyBorder="1" applyAlignment="1" applyProtection="1">
      <alignment horizontal="center" vertical="top"/>
    </xf>
    <xf numFmtId="0" fontId="11" fillId="0" borderId="2" xfId="0" applyFont="1" applyFill="1" applyBorder="1" applyAlignment="1" applyProtection="1">
      <alignment horizontal="left" vertical="center" wrapText="1"/>
    </xf>
    <xf numFmtId="0" fontId="5" fillId="0" borderId="2" xfId="0" applyFont="1" applyFill="1" applyBorder="1" applyAlignment="1" applyProtection="1">
      <alignment horizontal="right" vertical="center" wrapText="1"/>
    </xf>
    <xf numFmtId="0" fontId="7" fillId="2" borderId="2" xfId="0" applyFont="1" applyFill="1" applyBorder="1" applyAlignment="1" applyProtection="1">
      <alignment horizontal="left" vertical="top"/>
    </xf>
    <xf numFmtId="44" fontId="8" fillId="2" borderId="2" xfId="1" applyFont="1" applyFill="1" applyBorder="1" applyAlignment="1" applyProtection="1">
      <alignment horizontal="center" vertical="top"/>
    </xf>
    <xf numFmtId="0" fontId="8" fillId="2" borderId="2" xfId="0" applyFont="1" applyFill="1" applyBorder="1" applyAlignment="1" applyProtection="1">
      <alignment horizontal="center" vertical="center"/>
    </xf>
    <xf numFmtId="0" fontId="5" fillId="0" borderId="0" xfId="0" applyFont="1" applyFill="1" applyBorder="1" applyAlignment="1" applyProtection="1">
      <alignment horizontal="right" vertical="center" wrapText="1"/>
    </xf>
    <xf numFmtId="0" fontId="17" fillId="2" borderId="2" xfId="0" applyFont="1" applyFill="1" applyBorder="1" applyAlignment="1" applyProtection="1">
      <alignment horizontal="left" vertical="top"/>
    </xf>
    <xf numFmtId="0" fontId="17" fillId="0" borderId="2" xfId="0" applyFont="1" applyFill="1" applyBorder="1" applyAlignment="1" applyProtection="1">
      <alignment horizontal="left" vertical="top"/>
    </xf>
    <xf numFmtId="0" fontId="17" fillId="0" borderId="2" xfId="0" quotePrefix="1" applyFont="1" applyFill="1" applyBorder="1" applyAlignment="1" applyProtection="1">
      <alignment horizontal="left" vertical="top"/>
    </xf>
    <xf numFmtId="0" fontId="17" fillId="2" borderId="0" xfId="0" applyFont="1" applyFill="1" applyBorder="1" applyAlignment="1" applyProtection="1">
      <alignment horizontal="left" vertical="top"/>
    </xf>
    <xf numFmtId="0" fontId="17" fillId="2" borderId="2" xfId="0" quotePrefix="1" applyFont="1" applyFill="1" applyBorder="1" applyAlignment="1" applyProtection="1">
      <alignment horizontal="left" vertical="top"/>
    </xf>
    <xf numFmtId="44" fontId="8" fillId="7" borderId="2" xfId="1" applyNumberFormat="1" applyFont="1" applyFill="1" applyBorder="1" applyAlignment="1" applyProtection="1">
      <alignment horizontal="left" vertical="top" wrapText="1"/>
      <protection locked="0"/>
    </xf>
    <xf numFmtId="0" fontId="8" fillId="7" borderId="2" xfId="1" applyNumberFormat="1" applyFont="1" applyFill="1" applyBorder="1" applyAlignment="1" applyProtection="1">
      <alignment horizontal="center" wrapText="1"/>
      <protection locked="0"/>
    </xf>
    <xf numFmtId="44" fontId="8" fillId="7" borderId="2" xfId="1" applyNumberFormat="1" applyFont="1" applyFill="1" applyBorder="1" applyAlignment="1" applyProtection="1">
      <alignment horizontal="center" wrapText="1"/>
      <protection locked="0"/>
    </xf>
    <xf numFmtId="0" fontId="2" fillId="0" borderId="2" xfId="1" applyNumberFormat="1" applyFont="1" applyFill="1" applyBorder="1" applyAlignment="1" applyProtection="1">
      <alignment horizontal="center" vertical="center" wrapText="1"/>
    </xf>
    <xf numFmtId="0" fontId="8" fillId="4" borderId="2" xfId="0" applyFont="1" applyFill="1" applyBorder="1" applyAlignment="1" applyProtection="1">
      <alignment horizontal="center" vertical="top" wrapText="1"/>
    </xf>
    <xf numFmtId="9" fontId="8" fillId="7" borderId="2" xfId="0" applyNumberFormat="1" applyFont="1" applyFill="1" applyBorder="1" applyAlignment="1" applyProtection="1">
      <alignment horizontal="center" vertical="center"/>
      <protection locked="0"/>
    </xf>
    <xf numFmtId="44" fontId="2" fillId="7" borderId="2" xfId="1" applyFont="1" applyFill="1" applyBorder="1" applyAlignment="1" applyProtection="1">
      <alignment horizontal="left" vertical="top" wrapText="1"/>
      <protection locked="0"/>
    </xf>
    <xf numFmtId="44" fontId="8" fillId="2" borderId="2" xfId="1" applyFont="1" applyFill="1" applyBorder="1" applyAlignment="1" applyProtection="1">
      <alignment horizontal="left" vertical="top"/>
    </xf>
    <xf numFmtId="44" fontId="8" fillId="0" borderId="2" xfId="1" applyFont="1" applyFill="1" applyBorder="1" applyAlignment="1" applyProtection="1">
      <alignment horizontal="left" vertical="top"/>
    </xf>
    <xf numFmtId="0" fontId="8" fillId="2" borderId="2" xfId="0" applyFont="1" applyFill="1" applyBorder="1" applyAlignment="1" applyProtection="1">
      <alignment horizontal="left" vertical="top" wrapText="1"/>
    </xf>
    <xf numFmtId="44" fontId="11" fillId="0" borderId="2" xfId="1" applyNumberFormat="1" applyFont="1" applyFill="1" applyBorder="1" applyAlignment="1" applyProtection="1">
      <alignment horizontal="left" vertical="center" wrapText="1"/>
    </xf>
    <xf numFmtId="0" fontId="8" fillId="7" borderId="2"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center" wrapText="1"/>
      <protection locked="0"/>
    </xf>
    <xf numFmtId="0" fontId="2" fillId="0" borderId="2" xfId="1" applyNumberFormat="1" applyFont="1" applyFill="1" applyBorder="1" applyAlignment="1" applyProtection="1">
      <alignment horizontal="center" wrapText="1"/>
    </xf>
    <xf numFmtId="44" fontId="2" fillId="0" borderId="2" xfId="1" applyNumberFormat="1" applyFont="1" applyFill="1" applyBorder="1" applyAlignment="1" applyProtection="1">
      <alignment horizontal="left" vertical="center" wrapText="1"/>
    </xf>
    <xf numFmtId="44" fontId="5" fillId="0" borderId="2" xfId="1" applyNumberFormat="1" applyFont="1" applyFill="1" applyBorder="1" applyAlignment="1" applyProtection="1">
      <alignment horizontal="right" vertical="center" wrapText="1"/>
    </xf>
    <xf numFmtId="44" fontId="11" fillId="7" borderId="2" xfId="1" applyFont="1" applyFill="1" applyBorder="1" applyAlignment="1" applyProtection="1">
      <alignment horizontal="center" vertical="center" wrapText="1"/>
      <protection locked="0"/>
    </xf>
    <xf numFmtId="0" fontId="17" fillId="9" borderId="0" xfId="0" applyFont="1" applyFill="1" applyBorder="1" applyAlignment="1" applyProtection="1">
      <alignment horizontal="left" vertical="top"/>
    </xf>
    <xf numFmtId="0" fontId="8" fillId="9" borderId="0" xfId="0" applyFont="1" applyFill="1" applyBorder="1" applyAlignment="1" applyProtection="1">
      <alignment horizontal="left" vertical="top"/>
    </xf>
    <xf numFmtId="0" fontId="8" fillId="2" borderId="0" xfId="0" applyFont="1" applyFill="1" applyBorder="1" applyAlignment="1">
      <alignment horizontal="left" vertical="top" wrapText="1"/>
    </xf>
    <xf numFmtId="0" fontId="8" fillId="0" borderId="2" xfId="0" applyFont="1" applyFill="1" applyBorder="1" applyAlignment="1" applyProtection="1">
      <alignment horizontal="left" vertical="top" wrapText="1"/>
    </xf>
    <xf numFmtId="0" fontId="2" fillId="0" borderId="2" xfId="0" applyFont="1" applyFill="1" applyBorder="1" applyAlignment="1" applyProtection="1">
      <alignment horizontal="left" vertical="center" wrapText="1"/>
    </xf>
    <xf numFmtId="0" fontId="2" fillId="0" borderId="0" xfId="0" applyFont="1" applyFill="1" applyBorder="1" applyAlignment="1" applyProtection="1">
      <alignment horizontal="left" vertical="top"/>
    </xf>
    <xf numFmtId="0" fontId="8" fillId="2" borderId="2" xfId="0" applyFont="1" applyFill="1" applyBorder="1" applyAlignment="1" applyProtection="1">
      <alignment horizontal="center" vertical="center" wrapText="1"/>
      <protection locked="0"/>
    </xf>
    <xf numFmtId="14" fontId="8" fillId="2" borderId="2"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top" wrapText="1"/>
    </xf>
    <xf numFmtId="0" fontId="17"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4" fillId="9" borderId="0" xfId="0" applyFont="1" applyFill="1" applyBorder="1" applyAlignment="1" applyProtection="1">
      <alignment horizontal="left" vertical="top"/>
    </xf>
    <xf numFmtId="0" fontId="11" fillId="9" borderId="0"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6"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14" fontId="8" fillId="2" borderId="2" xfId="0" applyNumberFormat="1" applyFont="1" applyFill="1" applyBorder="1" applyAlignment="1" applyProtection="1">
      <alignment horizontal="center" vertical="center" wrapText="1"/>
    </xf>
    <xf numFmtId="0" fontId="8" fillId="2" borderId="2" xfId="0" applyFont="1" applyFill="1" applyBorder="1" applyAlignment="1" applyProtection="1">
      <alignment horizontal="left" vertical="top"/>
      <protection locked="0"/>
    </xf>
    <xf numFmtId="164" fontId="8" fillId="0" borderId="0" xfId="1" applyNumberFormat="1" applyFont="1" applyFill="1" applyBorder="1" applyAlignment="1" applyProtection="1">
      <alignment horizontal="left" vertical="top" wrapText="1"/>
    </xf>
    <xf numFmtId="10" fontId="8" fillId="0" borderId="0" xfId="2" applyNumberFormat="1" applyFont="1" applyFill="1" applyBorder="1" applyAlignment="1" applyProtection="1">
      <alignment horizontal="center" vertical="center" wrapText="1"/>
    </xf>
    <xf numFmtId="44" fontId="11" fillId="0" borderId="0" xfId="1" applyFont="1" applyFill="1" applyBorder="1" applyAlignment="1" applyProtection="1">
      <alignment horizontal="left" vertical="center" wrapText="1"/>
    </xf>
    <xf numFmtId="164" fontId="8" fillId="0" borderId="0" xfId="1" applyNumberFormat="1" applyFont="1" applyFill="1" applyBorder="1" applyAlignment="1" applyProtection="1">
      <alignment horizontal="left" wrapText="1"/>
    </xf>
    <xf numFmtId="164" fontId="11" fillId="0" borderId="0" xfId="1" applyNumberFormat="1" applyFont="1" applyFill="1" applyBorder="1" applyAlignment="1" applyProtection="1">
      <alignment horizontal="left" vertical="top" wrapText="1"/>
    </xf>
    <xf numFmtId="44" fontId="8" fillId="0" borderId="0" xfId="1" applyFont="1" applyFill="1" applyBorder="1" applyAlignment="1" applyProtection="1">
      <alignment horizontal="left" vertical="top"/>
    </xf>
    <xf numFmtId="0" fontId="17" fillId="2" borderId="0" xfId="0" quotePrefix="1" applyFont="1" applyFill="1" applyBorder="1" applyAlignment="1" applyProtection="1">
      <alignment horizontal="left" vertical="top"/>
    </xf>
    <xf numFmtId="0" fontId="5" fillId="4" borderId="2" xfId="0" applyFont="1" applyFill="1" applyBorder="1" applyAlignment="1" applyProtection="1">
      <alignment horizontal="right" vertical="top" wrapText="1"/>
    </xf>
    <xf numFmtId="0" fontId="5" fillId="4" borderId="0" xfId="0" applyFont="1" applyFill="1" applyBorder="1" applyAlignment="1" applyProtection="1">
      <alignment horizontal="right" vertical="top" wrapText="1"/>
    </xf>
    <xf numFmtId="0" fontId="18" fillId="2" borderId="2" xfId="0" quotePrefix="1" applyFont="1" applyFill="1" applyBorder="1" applyAlignment="1" applyProtection="1">
      <alignment horizontal="left" vertical="top"/>
    </xf>
    <xf numFmtId="44" fontId="2" fillId="2" borderId="2" xfId="1"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center" wrapText="1"/>
    </xf>
    <xf numFmtId="0" fontId="8" fillId="8" borderId="2" xfId="1" applyNumberFormat="1"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8" fillId="7" borderId="2" xfId="1" applyNumberFormat="1" applyFont="1" applyFill="1" applyBorder="1" applyAlignment="1" applyProtection="1">
      <alignment horizontal="right" vertical="center" wrapText="1"/>
      <protection locked="0"/>
    </xf>
    <xf numFmtId="0" fontId="11" fillId="7" borderId="2" xfId="1" applyNumberFormat="1" applyFont="1" applyFill="1" applyBorder="1" applyAlignment="1" applyProtection="1">
      <alignment horizontal="right" vertical="center" wrapText="1"/>
      <protection locked="0"/>
    </xf>
    <xf numFmtId="10" fontId="8" fillId="0" borderId="2" xfId="2" applyNumberFormat="1" applyFont="1" applyFill="1" applyBorder="1" applyAlignment="1" applyProtection="1">
      <alignment horizontal="right" vertical="center"/>
      <protection locked="0"/>
    </xf>
    <xf numFmtId="44" fontId="2" fillId="4" borderId="2" xfId="1" applyFont="1" applyFill="1" applyBorder="1" applyAlignment="1" applyProtection="1">
      <alignment horizontal="left" vertical="top" wrapText="1"/>
    </xf>
    <xf numFmtId="44" fontId="8" fillId="0" borderId="2" xfId="1" applyFont="1" applyFill="1" applyBorder="1" applyAlignment="1" applyProtection="1">
      <alignment horizontal="left" wrapText="1"/>
      <protection locked="0"/>
    </xf>
    <xf numFmtId="0" fontId="5" fillId="0" borderId="9" xfId="0" applyFont="1" applyFill="1" applyBorder="1" applyAlignment="1" applyProtection="1">
      <alignment horizontal="center" vertical="center" wrapText="1"/>
    </xf>
    <xf numFmtId="44" fontId="8" fillId="0" borderId="4" xfId="1" applyFont="1" applyFill="1" applyBorder="1" applyAlignment="1" applyProtection="1">
      <alignment horizontal="left" vertical="center" wrapText="1"/>
    </xf>
    <xf numFmtId="44" fontId="8" fillId="7" borderId="4" xfId="1" applyFont="1" applyFill="1" applyBorder="1" applyAlignment="1" applyProtection="1">
      <alignment horizontal="left" vertical="center"/>
      <protection locked="0"/>
    </xf>
    <xf numFmtId="44" fontId="2" fillId="0" borderId="4" xfId="1" applyFont="1" applyFill="1" applyBorder="1" applyAlignment="1" applyProtection="1">
      <alignment horizontal="right" vertical="center" wrapText="1"/>
    </xf>
    <xf numFmtId="0" fontId="11" fillId="2" borderId="0" xfId="0" applyFont="1" applyFill="1" applyBorder="1" applyAlignment="1" applyProtection="1">
      <alignment horizontal="left" vertical="top" wrapText="1"/>
    </xf>
    <xf numFmtId="44" fontId="8" fillId="0" borderId="2" xfId="1" applyNumberFormat="1" applyFont="1" applyFill="1" applyBorder="1" applyAlignment="1" applyProtection="1">
      <alignment horizontal="center" wrapText="1"/>
      <protection locked="0"/>
    </xf>
    <xf numFmtId="0" fontId="8" fillId="0" borderId="0" xfId="0" applyFont="1" applyFill="1" applyBorder="1" applyAlignment="1" applyProtection="1">
      <alignment horizontal="center" vertical="top"/>
    </xf>
    <xf numFmtId="0" fontId="8" fillId="0" borderId="0" xfId="1" applyNumberFormat="1" applyFont="1" applyFill="1" applyBorder="1" applyAlignment="1" applyProtection="1">
      <alignment horizontal="left" vertical="top" wrapText="1"/>
    </xf>
    <xf numFmtId="44" fontId="8" fillId="0" borderId="0" xfId="1" applyNumberFormat="1" applyFont="1" applyFill="1" applyBorder="1" applyAlignment="1" applyProtection="1">
      <alignment horizontal="center" wrapText="1"/>
      <protection locked="0"/>
    </xf>
    <xf numFmtId="0" fontId="11" fillId="9" borderId="5" xfId="0" applyFont="1" applyFill="1" applyBorder="1" applyAlignment="1" applyProtection="1">
      <alignment horizontal="left" vertical="top"/>
    </xf>
    <xf numFmtId="9" fontId="8" fillId="0" borderId="2" xfId="2" applyNumberFormat="1" applyFont="1" applyFill="1" applyBorder="1" applyAlignment="1" applyProtection="1">
      <alignment horizontal="right" vertical="top" wrapText="1"/>
      <protection locked="0"/>
    </xf>
    <xf numFmtId="10" fontId="5"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top"/>
    </xf>
    <xf numFmtId="0" fontId="5" fillId="0" borderId="0" xfId="0" applyFont="1" applyFill="1" applyBorder="1" applyAlignment="1" applyProtection="1">
      <alignment horizontal="center" vertical="center"/>
    </xf>
    <xf numFmtId="44" fontId="8" fillId="4" borderId="0" xfId="1" applyFont="1" applyFill="1" applyBorder="1" applyAlignment="1" applyProtection="1">
      <alignment horizontal="left" vertical="top"/>
    </xf>
    <xf numFmtId="44" fontId="2" fillId="0" borderId="2" xfId="1" applyNumberFormat="1" applyFont="1" applyFill="1" applyBorder="1" applyAlignment="1" applyProtection="1">
      <alignment horizontal="left" vertical="top" wrapText="1"/>
    </xf>
    <xf numFmtId="0" fontId="10" fillId="2" borderId="2" xfId="0" applyFont="1" applyFill="1" applyBorder="1" applyAlignment="1" applyProtection="1">
      <alignment horizontal="left" vertical="top" wrapText="1"/>
    </xf>
    <xf numFmtId="0" fontId="2" fillId="0" borderId="8"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9" fillId="0" borderId="4" xfId="0" applyFont="1" applyFill="1" applyBorder="1" applyAlignment="1">
      <alignment horizontal="left" vertical="top" wrapText="1"/>
    </xf>
    <xf numFmtId="0" fontId="9" fillId="0" borderId="7" xfId="0" applyFont="1" applyFill="1" applyBorder="1" applyAlignment="1">
      <alignment horizontal="left" vertical="top" wrapText="1"/>
    </xf>
    <xf numFmtId="0" fontId="8" fillId="2" borderId="0"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2" xfId="0" applyFont="1" applyFill="1" applyBorder="1" applyAlignment="1" applyProtection="1">
      <alignment horizontal="left" vertical="top"/>
    </xf>
    <xf numFmtId="0" fontId="11" fillId="2" borderId="7" xfId="0" applyFont="1" applyFill="1" applyBorder="1" applyAlignment="1" applyProtection="1">
      <alignment horizontal="left" vertical="top" wrapText="1"/>
    </xf>
    <xf numFmtId="0" fontId="11" fillId="2" borderId="2" xfId="0" applyFont="1" applyFill="1" applyBorder="1" applyAlignment="1" applyProtection="1">
      <alignment horizontal="left" vertical="top" wrapText="1"/>
    </xf>
    <xf numFmtId="0" fontId="2" fillId="0" borderId="4" xfId="0" applyFont="1" applyFill="1" applyBorder="1" applyAlignment="1" applyProtection="1">
      <alignment horizontal="left" wrapText="1"/>
    </xf>
    <xf numFmtId="0" fontId="2" fillId="0" borderId="6" xfId="0" applyFont="1" applyFill="1" applyBorder="1" applyAlignment="1" applyProtection="1">
      <alignment horizontal="left" wrapText="1"/>
    </xf>
    <xf numFmtId="0" fontId="2" fillId="0" borderId="7" xfId="0" applyFont="1" applyFill="1" applyBorder="1" applyAlignment="1" applyProtection="1">
      <alignment horizontal="left" wrapText="1"/>
    </xf>
    <xf numFmtId="0" fontId="2" fillId="0" borderId="4"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17" fillId="7" borderId="2"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xf>
    <xf numFmtId="0" fontId="8" fillId="0" borderId="0" xfId="0" quotePrefix="1" applyFont="1" applyFill="1" applyBorder="1" applyAlignment="1" applyProtection="1">
      <alignment horizontal="left" vertical="top"/>
    </xf>
    <xf numFmtId="0" fontId="11" fillId="7" borderId="2" xfId="0" applyFont="1" applyFill="1" applyBorder="1" applyAlignment="1" applyProtection="1">
      <alignment horizontal="left" vertical="top"/>
      <protection locked="0"/>
    </xf>
    <xf numFmtId="0" fontId="2" fillId="0" borderId="2"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8" fillId="8" borderId="2" xfId="1" applyNumberFormat="1"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0" fontId="9" fillId="2" borderId="2" xfId="0" applyFont="1" applyFill="1" applyBorder="1" applyAlignment="1" applyProtection="1">
      <alignment horizontal="left" vertical="top"/>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EFEF7F"/>
      <color rgb="FFE4EE8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workbookViewId="0">
      <selection activeCell="J1" sqref="J1:J3"/>
    </sheetView>
  </sheetViews>
  <sheetFormatPr defaultRowHeight="12.75" x14ac:dyDescent="0.2"/>
  <sheetData>
    <row r="1" spans="1:10" x14ac:dyDescent="0.2">
      <c r="A1" s="72" t="s">
        <v>126</v>
      </c>
      <c r="G1" s="72" t="s">
        <v>126</v>
      </c>
      <c r="J1" s="72" t="s">
        <v>193</v>
      </c>
    </row>
    <row r="2" spans="1:10" x14ac:dyDescent="0.2">
      <c r="A2" t="s">
        <v>54</v>
      </c>
      <c r="G2" s="72" t="s">
        <v>131</v>
      </c>
      <c r="J2" s="72" t="s">
        <v>194</v>
      </c>
    </row>
    <row r="3" spans="1:10" x14ac:dyDescent="0.2">
      <c r="A3" t="s">
        <v>55</v>
      </c>
      <c r="G3" s="72" t="s">
        <v>132</v>
      </c>
      <c r="J3" s="72" t="s">
        <v>195</v>
      </c>
    </row>
    <row r="4" spans="1:10" x14ac:dyDescent="0.2">
      <c r="A4" t="s">
        <v>56</v>
      </c>
      <c r="G4" s="72" t="s">
        <v>133</v>
      </c>
    </row>
    <row r="5" spans="1:10" x14ac:dyDescent="0.2">
      <c r="A5" t="s">
        <v>57</v>
      </c>
      <c r="G5" s="72" t="s">
        <v>134</v>
      </c>
    </row>
    <row r="6" spans="1:10" x14ac:dyDescent="0.2">
      <c r="A6" t="s">
        <v>58</v>
      </c>
    </row>
    <row r="7" spans="1:10" x14ac:dyDescent="0.2">
      <c r="A7" t="s">
        <v>59</v>
      </c>
    </row>
    <row r="8" spans="1:10" x14ac:dyDescent="0.2">
      <c r="A8" t="s">
        <v>60</v>
      </c>
    </row>
    <row r="9" spans="1:10" x14ac:dyDescent="0.2">
      <c r="A9" t="s">
        <v>61</v>
      </c>
    </row>
    <row r="10" spans="1:10" x14ac:dyDescent="0.2">
      <c r="A10" t="s">
        <v>62</v>
      </c>
    </row>
    <row r="11" spans="1:10" x14ac:dyDescent="0.2">
      <c r="A11" t="s">
        <v>63</v>
      </c>
    </row>
    <row r="12" spans="1:10" x14ac:dyDescent="0.2">
      <c r="A12" t="s">
        <v>64</v>
      </c>
    </row>
    <row r="13" spans="1:10" x14ac:dyDescent="0.2">
      <c r="A13" t="s">
        <v>65</v>
      </c>
    </row>
    <row r="14" spans="1:10" x14ac:dyDescent="0.2">
      <c r="A14" t="s">
        <v>66</v>
      </c>
    </row>
    <row r="15" spans="1:10" x14ac:dyDescent="0.2">
      <c r="A15" t="s">
        <v>67</v>
      </c>
    </row>
    <row r="16" spans="1:10" x14ac:dyDescent="0.2">
      <c r="A16" t="s">
        <v>68</v>
      </c>
    </row>
    <row r="17" spans="1:1" x14ac:dyDescent="0.2">
      <c r="A17" t="s">
        <v>69</v>
      </c>
    </row>
    <row r="18" spans="1:1" x14ac:dyDescent="0.2">
      <c r="A18" t="s">
        <v>70</v>
      </c>
    </row>
    <row r="19" spans="1:1" x14ac:dyDescent="0.2">
      <c r="A19" t="s">
        <v>71</v>
      </c>
    </row>
    <row r="20" spans="1:1" x14ac:dyDescent="0.2">
      <c r="A20" t="s">
        <v>72</v>
      </c>
    </row>
    <row r="21" spans="1:1" x14ac:dyDescent="0.2">
      <c r="A21" t="s">
        <v>73</v>
      </c>
    </row>
    <row r="22" spans="1:1" x14ac:dyDescent="0.2">
      <c r="A22" t="s">
        <v>74</v>
      </c>
    </row>
    <row r="23" spans="1:1" x14ac:dyDescent="0.2">
      <c r="A23" t="s">
        <v>75</v>
      </c>
    </row>
    <row r="24" spans="1:1" x14ac:dyDescent="0.2">
      <c r="A24" t="s">
        <v>76</v>
      </c>
    </row>
    <row r="25" spans="1:1" x14ac:dyDescent="0.2">
      <c r="A25" t="s">
        <v>77</v>
      </c>
    </row>
    <row r="26" spans="1:1" x14ac:dyDescent="0.2">
      <c r="A26" t="s">
        <v>78</v>
      </c>
    </row>
    <row r="27" spans="1:1" x14ac:dyDescent="0.2">
      <c r="A27" t="s">
        <v>79</v>
      </c>
    </row>
    <row r="28" spans="1:1" x14ac:dyDescent="0.2">
      <c r="A28" t="s">
        <v>80</v>
      </c>
    </row>
    <row r="29" spans="1:1" x14ac:dyDescent="0.2">
      <c r="A29" t="s">
        <v>81</v>
      </c>
    </row>
    <row r="30" spans="1:1" x14ac:dyDescent="0.2">
      <c r="A30" t="s">
        <v>82</v>
      </c>
    </row>
    <row r="31" spans="1:1" x14ac:dyDescent="0.2">
      <c r="A31" t="s">
        <v>83</v>
      </c>
    </row>
    <row r="32" spans="1:1" x14ac:dyDescent="0.2">
      <c r="A32" t="s">
        <v>84</v>
      </c>
    </row>
    <row r="33" spans="1:1" x14ac:dyDescent="0.2">
      <c r="A33" t="s">
        <v>85</v>
      </c>
    </row>
    <row r="34" spans="1:1" x14ac:dyDescent="0.2">
      <c r="A34" t="s">
        <v>86</v>
      </c>
    </row>
    <row r="35" spans="1:1" x14ac:dyDescent="0.2">
      <c r="A35" t="s">
        <v>87</v>
      </c>
    </row>
    <row r="36" spans="1:1" x14ac:dyDescent="0.2">
      <c r="A36" t="s">
        <v>88</v>
      </c>
    </row>
    <row r="37" spans="1:1" x14ac:dyDescent="0.2">
      <c r="A37" t="s">
        <v>89</v>
      </c>
    </row>
    <row r="38" spans="1:1" x14ac:dyDescent="0.2">
      <c r="A38" t="s">
        <v>90</v>
      </c>
    </row>
    <row r="39" spans="1:1" x14ac:dyDescent="0.2">
      <c r="A39" t="s">
        <v>91</v>
      </c>
    </row>
    <row r="40" spans="1:1" x14ac:dyDescent="0.2">
      <c r="A40" t="s">
        <v>92</v>
      </c>
    </row>
    <row r="41" spans="1:1" x14ac:dyDescent="0.2">
      <c r="A41" t="s">
        <v>93</v>
      </c>
    </row>
    <row r="42" spans="1:1" x14ac:dyDescent="0.2">
      <c r="A42" t="s">
        <v>94</v>
      </c>
    </row>
    <row r="43" spans="1:1" x14ac:dyDescent="0.2">
      <c r="A43" t="s">
        <v>95</v>
      </c>
    </row>
    <row r="44" spans="1:1" x14ac:dyDescent="0.2">
      <c r="A44" t="s">
        <v>96</v>
      </c>
    </row>
    <row r="45" spans="1:1" x14ac:dyDescent="0.2">
      <c r="A45" t="s">
        <v>97</v>
      </c>
    </row>
    <row r="46" spans="1:1" x14ac:dyDescent="0.2">
      <c r="A46" t="s">
        <v>98</v>
      </c>
    </row>
    <row r="47" spans="1:1" x14ac:dyDescent="0.2">
      <c r="A47" t="s">
        <v>99</v>
      </c>
    </row>
    <row r="48" spans="1:1" x14ac:dyDescent="0.2">
      <c r="A48" t="s">
        <v>100</v>
      </c>
    </row>
    <row r="49" spans="1:1" x14ac:dyDescent="0.2">
      <c r="A49" t="s">
        <v>101</v>
      </c>
    </row>
    <row r="50" spans="1:1" x14ac:dyDescent="0.2">
      <c r="A50" t="s">
        <v>102</v>
      </c>
    </row>
    <row r="51" spans="1:1" x14ac:dyDescent="0.2">
      <c r="A51" t="s">
        <v>103</v>
      </c>
    </row>
    <row r="52" spans="1:1" x14ac:dyDescent="0.2">
      <c r="A52" t="s">
        <v>104</v>
      </c>
    </row>
    <row r="53" spans="1:1" x14ac:dyDescent="0.2">
      <c r="A53" t="s">
        <v>105</v>
      </c>
    </row>
    <row r="54" spans="1:1" x14ac:dyDescent="0.2">
      <c r="A54" t="s">
        <v>106</v>
      </c>
    </row>
    <row r="55" spans="1:1" x14ac:dyDescent="0.2">
      <c r="A55" t="s">
        <v>107</v>
      </c>
    </row>
    <row r="56" spans="1:1" x14ac:dyDescent="0.2">
      <c r="A56" t="s">
        <v>108</v>
      </c>
    </row>
    <row r="57" spans="1:1" x14ac:dyDescent="0.2">
      <c r="A57" t="s">
        <v>109</v>
      </c>
    </row>
    <row r="58" spans="1:1" x14ac:dyDescent="0.2">
      <c r="A58" t="s">
        <v>110</v>
      </c>
    </row>
    <row r="59" spans="1:1" x14ac:dyDescent="0.2">
      <c r="A59" t="s">
        <v>111</v>
      </c>
    </row>
    <row r="60" spans="1:1" x14ac:dyDescent="0.2">
      <c r="A60" t="s">
        <v>112</v>
      </c>
    </row>
    <row r="61" spans="1:1" x14ac:dyDescent="0.2">
      <c r="A61" t="s">
        <v>113</v>
      </c>
    </row>
    <row r="62" spans="1:1" x14ac:dyDescent="0.2">
      <c r="A62" t="s">
        <v>114</v>
      </c>
    </row>
    <row r="63" spans="1:1" x14ac:dyDescent="0.2">
      <c r="A63" t="s">
        <v>115</v>
      </c>
    </row>
    <row r="64" spans="1:1" x14ac:dyDescent="0.2">
      <c r="A64" t="s">
        <v>116</v>
      </c>
    </row>
    <row r="65" spans="1:1" x14ac:dyDescent="0.2">
      <c r="A65" t="s">
        <v>117</v>
      </c>
    </row>
    <row r="66" spans="1:1" x14ac:dyDescent="0.2">
      <c r="A66" t="s">
        <v>118</v>
      </c>
    </row>
    <row r="67" spans="1:1" x14ac:dyDescent="0.2">
      <c r="A67" t="s">
        <v>119</v>
      </c>
    </row>
    <row r="68" spans="1:1" x14ac:dyDescent="0.2">
      <c r="A68" t="s">
        <v>120</v>
      </c>
    </row>
    <row r="69" spans="1:1" x14ac:dyDescent="0.2">
      <c r="A69" t="s">
        <v>121</v>
      </c>
    </row>
    <row r="70" spans="1:1" x14ac:dyDescent="0.2">
      <c r="A70" t="s">
        <v>122</v>
      </c>
    </row>
    <row r="71" spans="1:1" x14ac:dyDescent="0.2">
      <c r="A71" t="s">
        <v>123</v>
      </c>
    </row>
    <row r="72" spans="1:1" x14ac:dyDescent="0.2">
      <c r="A72" t="s">
        <v>124</v>
      </c>
    </row>
    <row r="73" spans="1:1" x14ac:dyDescent="0.2">
      <c r="A73" t="s">
        <v>125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workbookViewId="0">
      <selection activeCell="B3" sqref="B3"/>
    </sheetView>
  </sheetViews>
  <sheetFormatPr defaultRowHeight="15" x14ac:dyDescent="0.2"/>
  <cols>
    <col min="1" max="1" width="27.6640625" style="59" customWidth="1"/>
    <col min="2" max="2" width="87.6640625" style="55" customWidth="1"/>
    <col min="3" max="16384" width="9.33203125" style="51"/>
  </cols>
  <sheetData>
    <row r="1" spans="1:2" ht="40.5" customHeight="1" x14ac:dyDescent="0.2">
      <c r="A1" s="194" t="s">
        <v>152</v>
      </c>
      <c r="B1" s="194"/>
    </row>
    <row r="2" spans="1:2" ht="18.75" x14ac:dyDescent="0.2">
      <c r="A2" s="52"/>
      <c r="B2" s="52"/>
    </row>
    <row r="3" spans="1:2" ht="45" x14ac:dyDescent="0.2">
      <c r="A3" s="53" t="s">
        <v>36</v>
      </c>
      <c r="B3" s="58" t="s">
        <v>151</v>
      </c>
    </row>
    <row r="4" spans="1:2" x14ac:dyDescent="0.2">
      <c r="A4" s="53"/>
      <c r="B4" s="54"/>
    </row>
    <row r="5" spans="1:2" ht="58.5" customHeight="1" x14ac:dyDescent="0.2">
      <c r="A5" s="53" t="s">
        <v>137</v>
      </c>
      <c r="B5" s="54" t="s">
        <v>154</v>
      </c>
    </row>
    <row r="6" spans="1:2" ht="11.25" customHeight="1" x14ac:dyDescent="0.2">
      <c r="A6" s="53"/>
      <c r="B6" s="54"/>
    </row>
    <row r="7" spans="1:2" ht="42.75" customHeight="1" x14ac:dyDescent="0.2">
      <c r="A7" s="53" t="s">
        <v>241</v>
      </c>
      <c r="B7" s="54" t="s">
        <v>153</v>
      </c>
    </row>
    <row r="8" spans="1:2" ht="4.5" customHeight="1" x14ac:dyDescent="0.2">
      <c r="A8" s="56"/>
      <c r="B8" s="57"/>
    </row>
    <row r="9" spans="1:2" ht="33" customHeight="1" x14ac:dyDescent="0.2">
      <c r="A9" s="53" t="s">
        <v>242</v>
      </c>
      <c r="B9" s="54" t="s">
        <v>259</v>
      </c>
    </row>
    <row r="10" spans="1:2" ht="11.25" customHeight="1" x14ac:dyDescent="0.2">
      <c r="A10" s="53"/>
      <c r="B10" s="54"/>
    </row>
    <row r="11" spans="1:2" ht="80.25" customHeight="1" x14ac:dyDescent="0.2">
      <c r="A11" s="53" t="s">
        <v>243</v>
      </c>
      <c r="B11" s="54" t="s">
        <v>260</v>
      </c>
    </row>
    <row r="12" spans="1:2" ht="8.25" customHeight="1" x14ac:dyDescent="0.2">
      <c r="A12" s="53"/>
      <c r="B12" s="54"/>
    </row>
    <row r="13" spans="1:2" ht="69.75" customHeight="1" x14ac:dyDescent="0.2">
      <c r="A13" s="53" t="s">
        <v>244</v>
      </c>
      <c r="B13" s="54" t="s">
        <v>205</v>
      </c>
    </row>
    <row r="14" spans="1:2" ht="10.5" customHeight="1" x14ac:dyDescent="0.2">
      <c r="A14" s="53"/>
      <c r="B14" s="54"/>
    </row>
    <row r="15" spans="1:2" ht="69.75" customHeight="1" x14ac:dyDescent="0.2">
      <c r="A15" s="53" t="s">
        <v>245</v>
      </c>
      <c r="B15" s="54" t="s">
        <v>206</v>
      </c>
    </row>
    <row r="16" spans="1:2" ht="9" customHeight="1" x14ac:dyDescent="0.2">
      <c r="A16" s="53"/>
      <c r="B16" s="54"/>
    </row>
    <row r="17" spans="1:2" ht="30" x14ac:dyDescent="0.2">
      <c r="A17" s="53" t="s">
        <v>246</v>
      </c>
      <c r="B17" s="54" t="s">
        <v>155</v>
      </c>
    </row>
    <row r="20" spans="1:2" x14ac:dyDescent="0.2">
      <c r="B20" s="55" t="s">
        <v>0</v>
      </c>
    </row>
  </sheetData>
  <sheetProtection sheet="1" objects="1" scenarios="1" selectLockedCells="1"/>
  <mergeCells count="1">
    <mergeCell ref="A1:B1"/>
  </mergeCells>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8"/>
  <sheetViews>
    <sheetView workbookViewId="0">
      <selection activeCell="C4" sqref="C4"/>
    </sheetView>
  </sheetViews>
  <sheetFormatPr defaultRowHeight="15" x14ac:dyDescent="0.2"/>
  <cols>
    <col min="1" max="1" width="26.83203125" style="12" customWidth="1"/>
    <col min="2" max="2" width="31" style="12" customWidth="1"/>
    <col min="3" max="3" width="73.83203125" style="12" customWidth="1"/>
    <col min="4" max="5" width="9.33203125" style="1" hidden="1" customWidth="1"/>
    <col min="6" max="16384" width="9.33203125" style="1"/>
  </cols>
  <sheetData>
    <row r="1" spans="1:8" ht="99.75" customHeight="1" x14ac:dyDescent="0.2">
      <c r="A1" s="14" t="s">
        <v>157</v>
      </c>
      <c r="B1" s="195" t="s">
        <v>158</v>
      </c>
      <c r="C1" s="196"/>
      <c r="D1" s="3"/>
      <c r="E1" s="3"/>
      <c r="F1" s="3"/>
      <c r="G1" s="3"/>
      <c r="H1" s="3"/>
    </row>
    <row r="2" spans="1:8" ht="19.5" customHeight="1" x14ac:dyDescent="0.2">
      <c r="A2" s="4"/>
      <c r="B2" s="5"/>
      <c r="C2" s="6"/>
      <c r="D2" s="3"/>
      <c r="E2" s="3"/>
      <c r="F2" s="3"/>
      <c r="G2" s="3"/>
      <c r="H2" s="3"/>
    </row>
    <row r="3" spans="1:8" ht="15" customHeight="1" x14ac:dyDescent="0.2">
      <c r="A3" s="7"/>
      <c r="B3" s="8"/>
      <c r="C3" s="9"/>
      <c r="D3" s="3"/>
      <c r="E3" s="3"/>
      <c r="F3" s="3"/>
      <c r="G3" s="3"/>
      <c r="H3" s="3"/>
    </row>
    <row r="4" spans="1:8" ht="64.5" customHeight="1" x14ac:dyDescent="0.2">
      <c r="A4" s="15" t="s">
        <v>143</v>
      </c>
      <c r="B4" s="67"/>
      <c r="C4" s="98" t="s">
        <v>145</v>
      </c>
      <c r="D4" s="73"/>
      <c r="E4" s="73"/>
      <c r="F4" s="73"/>
      <c r="G4" s="73"/>
      <c r="H4" s="73"/>
    </row>
    <row r="5" spans="1:8" ht="15" customHeight="1" x14ac:dyDescent="0.2">
      <c r="A5" s="7"/>
      <c r="B5" s="8"/>
      <c r="C5" s="9"/>
      <c r="D5" s="73"/>
      <c r="E5" s="73"/>
      <c r="F5" s="73"/>
      <c r="G5" s="73"/>
      <c r="H5" s="73"/>
    </row>
    <row r="6" spans="1:8" ht="60" x14ac:dyDescent="0.2">
      <c r="A6" s="96" t="s">
        <v>29</v>
      </c>
      <c r="B6" s="67" t="s">
        <v>21</v>
      </c>
      <c r="C6" s="16" t="s">
        <v>261</v>
      </c>
      <c r="D6" s="3"/>
      <c r="E6" s="3"/>
      <c r="F6" s="3"/>
      <c r="G6" s="3"/>
      <c r="H6" s="3"/>
    </row>
    <row r="7" spans="1:8" ht="15" customHeight="1" x14ac:dyDescent="0.2">
      <c r="A7" s="7"/>
      <c r="B7" s="8"/>
      <c r="C7" s="9"/>
      <c r="D7" s="3"/>
      <c r="E7" s="3"/>
      <c r="F7" s="3"/>
      <c r="G7" s="3"/>
      <c r="H7" s="3"/>
    </row>
    <row r="8" spans="1:8" ht="60" x14ac:dyDescent="0.2">
      <c r="A8" s="15" t="s">
        <v>192</v>
      </c>
      <c r="B8" s="67" t="s">
        <v>27</v>
      </c>
      <c r="C8" s="67" t="s">
        <v>159</v>
      </c>
      <c r="D8" s="3"/>
      <c r="E8" s="3"/>
      <c r="F8" s="3"/>
      <c r="G8" s="3"/>
      <c r="H8" s="3"/>
    </row>
    <row r="9" spans="1:8" ht="180" x14ac:dyDescent="0.2">
      <c r="A9" s="15" t="s">
        <v>37</v>
      </c>
      <c r="B9" s="17"/>
      <c r="C9" s="16" t="s">
        <v>262</v>
      </c>
      <c r="D9" s="3"/>
      <c r="E9" s="3"/>
      <c r="F9" s="3"/>
      <c r="G9" s="3"/>
      <c r="H9" s="3"/>
    </row>
    <row r="10" spans="1:8" ht="90" x14ac:dyDescent="0.2">
      <c r="A10" s="15" t="s">
        <v>40</v>
      </c>
      <c r="B10" s="17"/>
      <c r="C10" s="16" t="s">
        <v>263</v>
      </c>
      <c r="D10" s="3"/>
      <c r="E10" s="3"/>
      <c r="F10" s="3"/>
      <c r="G10" s="3"/>
      <c r="H10" s="3"/>
    </row>
    <row r="11" spans="1:8" ht="90" x14ac:dyDescent="0.2">
      <c r="A11" s="15" t="s">
        <v>39</v>
      </c>
      <c r="B11" s="17"/>
      <c r="C11" s="16" t="s">
        <v>162</v>
      </c>
      <c r="D11" s="3"/>
      <c r="E11" s="3"/>
      <c r="F11" s="3"/>
      <c r="G11" s="3"/>
      <c r="H11" s="3"/>
    </row>
    <row r="12" spans="1:8" ht="120" x14ac:dyDescent="0.2">
      <c r="A12" s="15" t="s">
        <v>41</v>
      </c>
      <c r="B12" s="17"/>
      <c r="C12" s="18" t="s">
        <v>258</v>
      </c>
      <c r="D12" s="3"/>
      <c r="E12" s="3"/>
      <c r="F12" s="3"/>
      <c r="G12" s="3"/>
      <c r="H12" s="3"/>
    </row>
    <row r="13" spans="1:8" ht="42" customHeight="1" x14ac:dyDescent="0.2">
      <c r="A13" s="15" t="s">
        <v>210</v>
      </c>
      <c r="B13" s="17"/>
      <c r="C13" s="18" t="s">
        <v>211</v>
      </c>
      <c r="D13" s="3"/>
      <c r="E13" s="3"/>
      <c r="F13" s="3"/>
      <c r="G13" s="3"/>
      <c r="H13" s="3"/>
    </row>
    <row r="14" spans="1:8" ht="75" x14ac:dyDescent="0.2">
      <c r="A14" s="15" t="s">
        <v>141</v>
      </c>
      <c r="B14" s="67"/>
      <c r="C14" s="67" t="s">
        <v>160</v>
      </c>
      <c r="D14" s="3"/>
      <c r="E14" s="3"/>
      <c r="F14" s="3"/>
      <c r="G14" s="3"/>
      <c r="H14" s="3"/>
    </row>
    <row r="15" spans="1:8" x14ac:dyDescent="0.2">
      <c r="A15" s="7"/>
      <c r="B15" s="8"/>
      <c r="C15" s="9"/>
      <c r="D15" s="135"/>
      <c r="E15" s="135"/>
      <c r="F15" s="135"/>
      <c r="G15" s="135"/>
      <c r="H15" s="135"/>
    </row>
    <row r="16" spans="1:8" ht="60" x14ac:dyDescent="0.2">
      <c r="A16" s="15" t="s">
        <v>204</v>
      </c>
      <c r="B16" s="67" t="s">
        <v>208</v>
      </c>
      <c r="C16" s="67" t="s">
        <v>207</v>
      </c>
      <c r="D16" s="135"/>
      <c r="E16" s="135"/>
      <c r="F16" s="135"/>
      <c r="G16" s="135"/>
      <c r="H16" s="135"/>
    </row>
    <row r="17" spans="1:8" ht="15" customHeight="1" x14ac:dyDescent="0.2">
      <c r="A17" s="7"/>
      <c r="B17" s="8"/>
      <c r="C17" s="9"/>
      <c r="D17" s="3"/>
      <c r="E17" s="3"/>
      <c r="F17" s="3"/>
      <c r="G17" s="3"/>
      <c r="H17" s="3"/>
    </row>
    <row r="18" spans="1:8" ht="105" x14ac:dyDescent="0.2">
      <c r="A18" s="15" t="s">
        <v>30</v>
      </c>
      <c r="B18" s="67" t="s">
        <v>146</v>
      </c>
      <c r="C18" s="16" t="s">
        <v>264</v>
      </c>
      <c r="D18" s="3"/>
      <c r="E18" s="3"/>
      <c r="F18" s="3"/>
      <c r="G18" s="3"/>
      <c r="H18" s="3"/>
    </row>
    <row r="19" spans="1:8" ht="185.25" customHeight="1" x14ac:dyDescent="0.2">
      <c r="A19" s="15" t="s">
        <v>37</v>
      </c>
      <c r="B19" s="17"/>
      <c r="C19" s="67" t="s">
        <v>265</v>
      </c>
      <c r="D19" s="3"/>
      <c r="E19" s="3"/>
      <c r="F19" s="3"/>
      <c r="G19" s="3"/>
      <c r="H19" s="3"/>
    </row>
    <row r="20" spans="1:8" ht="105" x14ac:dyDescent="0.2">
      <c r="A20" s="15" t="s">
        <v>38</v>
      </c>
      <c r="B20" s="15" t="s">
        <v>0</v>
      </c>
      <c r="C20" s="16" t="s">
        <v>161</v>
      </c>
    </row>
    <row r="21" spans="1:8" ht="142.5" customHeight="1" x14ac:dyDescent="0.2">
      <c r="A21" s="97" t="s">
        <v>39</v>
      </c>
      <c r="B21" s="67"/>
      <c r="C21" s="18" t="s">
        <v>266</v>
      </c>
    </row>
    <row r="22" spans="1:8" ht="105" x14ac:dyDescent="0.2">
      <c r="A22" s="15" t="s">
        <v>144</v>
      </c>
      <c r="B22" s="67"/>
      <c r="C22" s="67" t="s">
        <v>256</v>
      </c>
    </row>
    <row r="23" spans="1:8" ht="105" x14ac:dyDescent="0.2">
      <c r="A23" s="99" t="s">
        <v>148</v>
      </c>
      <c r="B23" s="18"/>
      <c r="C23" s="18" t="s">
        <v>257</v>
      </c>
    </row>
    <row r="24" spans="1:8" ht="45" x14ac:dyDescent="0.2">
      <c r="A24" s="99" t="s">
        <v>212</v>
      </c>
      <c r="B24" s="18"/>
      <c r="C24" s="18" t="s">
        <v>213</v>
      </c>
    </row>
    <row r="25" spans="1:8" ht="75" x14ac:dyDescent="0.2">
      <c r="A25" s="15" t="s">
        <v>214</v>
      </c>
      <c r="B25" s="67" t="s">
        <v>225</v>
      </c>
      <c r="C25" s="16" t="s">
        <v>209</v>
      </c>
    </row>
    <row r="26" spans="1:8" s="11" customFormat="1" x14ac:dyDescent="0.2">
      <c r="A26" s="7"/>
      <c r="B26" s="8"/>
      <c r="C26" s="9"/>
    </row>
    <row r="27" spans="1:8" s="11" customFormat="1" ht="120" x14ac:dyDescent="0.2">
      <c r="A27" s="15" t="s">
        <v>221</v>
      </c>
      <c r="B27" s="67" t="s">
        <v>156</v>
      </c>
      <c r="C27" s="67" t="s">
        <v>147</v>
      </c>
    </row>
    <row r="28" spans="1:8" s="11" customFormat="1" x14ac:dyDescent="0.2">
      <c r="A28" s="10"/>
      <c r="B28" s="10"/>
      <c r="C28" s="10"/>
    </row>
    <row r="29" spans="1:8" s="11" customFormat="1" x14ac:dyDescent="0.2">
      <c r="A29" s="10"/>
      <c r="B29" s="10"/>
      <c r="C29" s="10"/>
    </row>
    <row r="30" spans="1:8" s="11" customFormat="1" x14ac:dyDescent="0.2">
      <c r="A30" s="10"/>
      <c r="B30" s="10"/>
      <c r="C30" s="10"/>
    </row>
    <row r="31" spans="1:8" s="11" customFormat="1" x14ac:dyDescent="0.2">
      <c r="A31" s="10"/>
      <c r="B31" s="10"/>
      <c r="C31" s="10"/>
    </row>
    <row r="32" spans="1:8" s="11" customFormat="1" x14ac:dyDescent="0.2">
      <c r="A32" s="10"/>
      <c r="B32" s="10"/>
      <c r="C32" s="10"/>
    </row>
    <row r="33" spans="1:3" s="11" customFormat="1" x14ac:dyDescent="0.2">
      <c r="A33" s="10"/>
      <c r="B33" s="10"/>
      <c r="C33" s="10"/>
    </row>
    <row r="34" spans="1:3" s="11" customFormat="1" x14ac:dyDescent="0.2">
      <c r="A34" s="10"/>
      <c r="B34" s="10"/>
      <c r="C34" s="10"/>
    </row>
    <row r="35" spans="1:3" s="11" customFormat="1" x14ac:dyDescent="0.2">
      <c r="A35" s="10"/>
      <c r="B35" s="10"/>
      <c r="C35" s="10"/>
    </row>
    <row r="36" spans="1:3" s="11" customFormat="1" x14ac:dyDescent="0.2">
      <c r="A36" s="10"/>
      <c r="B36" s="10"/>
      <c r="C36" s="10"/>
    </row>
    <row r="37" spans="1:3" s="11" customFormat="1" x14ac:dyDescent="0.2">
      <c r="A37" s="10"/>
      <c r="B37" s="10"/>
      <c r="C37" s="10"/>
    </row>
    <row r="38" spans="1:3" s="11" customFormat="1" x14ac:dyDescent="0.2">
      <c r="A38" s="10"/>
      <c r="B38" s="10"/>
      <c r="C38" s="10"/>
    </row>
    <row r="39" spans="1:3" s="11" customFormat="1" x14ac:dyDescent="0.2">
      <c r="A39" s="10"/>
      <c r="B39" s="10"/>
      <c r="C39" s="10"/>
    </row>
    <row r="40" spans="1:3" s="11" customFormat="1" x14ac:dyDescent="0.2">
      <c r="A40" s="10"/>
      <c r="B40" s="10"/>
      <c r="C40" s="10"/>
    </row>
    <row r="41" spans="1:3" s="11" customFormat="1" x14ac:dyDescent="0.2">
      <c r="A41" s="10"/>
      <c r="B41" s="10"/>
      <c r="C41" s="10"/>
    </row>
    <row r="42" spans="1:3" s="11" customFormat="1" x14ac:dyDescent="0.2">
      <c r="A42" s="10"/>
      <c r="B42" s="10"/>
      <c r="C42" s="10"/>
    </row>
    <row r="43" spans="1:3" s="11" customFormat="1" x14ac:dyDescent="0.2">
      <c r="A43" s="10"/>
      <c r="B43" s="10"/>
      <c r="C43" s="10"/>
    </row>
    <row r="44" spans="1:3" s="11" customFormat="1" x14ac:dyDescent="0.2">
      <c r="A44" s="10"/>
      <c r="B44" s="10"/>
      <c r="C44" s="10"/>
    </row>
    <row r="45" spans="1:3" s="11" customFormat="1" x14ac:dyDescent="0.2">
      <c r="A45" s="10"/>
      <c r="B45" s="10"/>
      <c r="C45" s="10"/>
    </row>
    <row r="46" spans="1:3" s="11" customFormat="1" x14ac:dyDescent="0.2">
      <c r="A46" s="10"/>
      <c r="B46" s="10"/>
      <c r="C46" s="10"/>
    </row>
    <row r="47" spans="1:3" s="11" customFormat="1" x14ac:dyDescent="0.2">
      <c r="A47" s="10"/>
      <c r="B47" s="10"/>
      <c r="C47" s="10"/>
    </row>
    <row r="48" spans="1:3" s="11" customFormat="1" x14ac:dyDescent="0.2">
      <c r="A48" s="10"/>
      <c r="B48" s="10"/>
      <c r="C48" s="10"/>
    </row>
    <row r="49" spans="1:3" s="11" customFormat="1" x14ac:dyDescent="0.2">
      <c r="A49" s="10"/>
      <c r="B49" s="10"/>
      <c r="C49" s="10"/>
    </row>
    <row r="50" spans="1:3" s="11" customFormat="1" x14ac:dyDescent="0.2">
      <c r="A50" s="10"/>
      <c r="B50" s="10"/>
      <c r="C50" s="10"/>
    </row>
    <row r="51" spans="1:3" s="11" customFormat="1" x14ac:dyDescent="0.2">
      <c r="A51" s="10"/>
      <c r="B51" s="10"/>
      <c r="C51" s="10"/>
    </row>
    <row r="52" spans="1:3" s="11" customFormat="1" x14ac:dyDescent="0.2">
      <c r="A52" s="10"/>
      <c r="B52" s="10"/>
      <c r="C52" s="10"/>
    </row>
    <row r="53" spans="1:3" s="11" customFormat="1" x14ac:dyDescent="0.2">
      <c r="A53" s="10"/>
      <c r="B53" s="10"/>
      <c r="C53" s="10"/>
    </row>
    <row r="54" spans="1:3" s="11" customFormat="1" x14ac:dyDescent="0.2">
      <c r="A54" s="10"/>
      <c r="B54" s="10"/>
      <c r="C54" s="10"/>
    </row>
    <row r="55" spans="1:3" s="11" customFormat="1" x14ac:dyDescent="0.2">
      <c r="A55" s="10"/>
      <c r="B55" s="10"/>
      <c r="C55" s="10"/>
    </row>
    <row r="56" spans="1:3" s="11" customFormat="1" x14ac:dyDescent="0.2">
      <c r="A56" s="10"/>
      <c r="B56" s="10"/>
      <c r="C56" s="10"/>
    </row>
    <row r="57" spans="1:3" s="11" customFormat="1" x14ac:dyDescent="0.2">
      <c r="A57" s="10"/>
      <c r="B57" s="10"/>
      <c r="C57" s="10"/>
    </row>
    <row r="58" spans="1:3" s="11" customFormat="1" x14ac:dyDescent="0.2">
      <c r="A58" s="10"/>
      <c r="B58" s="10"/>
      <c r="C58" s="10"/>
    </row>
    <row r="59" spans="1:3" s="11" customFormat="1" x14ac:dyDescent="0.2">
      <c r="A59" s="10"/>
      <c r="B59" s="10"/>
      <c r="C59" s="10"/>
    </row>
    <row r="60" spans="1:3" s="11" customFormat="1" x14ac:dyDescent="0.2">
      <c r="A60" s="10"/>
      <c r="B60" s="10"/>
      <c r="C60" s="10"/>
    </row>
    <row r="61" spans="1:3" s="11" customFormat="1" x14ac:dyDescent="0.2">
      <c r="A61" s="10"/>
      <c r="B61" s="10"/>
      <c r="C61" s="10"/>
    </row>
    <row r="62" spans="1:3" s="11" customFormat="1" x14ac:dyDescent="0.2">
      <c r="A62" s="10"/>
      <c r="B62" s="10"/>
      <c r="C62" s="10"/>
    </row>
    <row r="63" spans="1:3" s="11" customFormat="1" x14ac:dyDescent="0.2">
      <c r="A63" s="10"/>
      <c r="B63" s="10"/>
      <c r="C63" s="10"/>
    </row>
    <row r="64" spans="1:3" s="11" customFormat="1" x14ac:dyDescent="0.2">
      <c r="A64" s="10"/>
      <c r="B64" s="10"/>
      <c r="C64" s="10"/>
    </row>
    <row r="65" spans="1:3" s="11" customFormat="1" x14ac:dyDescent="0.2">
      <c r="A65" s="10"/>
      <c r="B65" s="10"/>
      <c r="C65" s="10"/>
    </row>
    <row r="66" spans="1:3" s="11" customFormat="1" x14ac:dyDescent="0.2">
      <c r="A66" s="10"/>
      <c r="B66" s="10"/>
      <c r="C66" s="10"/>
    </row>
    <row r="67" spans="1:3" s="11" customFormat="1" x14ac:dyDescent="0.2">
      <c r="A67" s="10"/>
      <c r="B67" s="10"/>
      <c r="C67" s="10"/>
    </row>
    <row r="68" spans="1:3" s="11" customFormat="1" x14ac:dyDescent="0.2">
      <c r="A68" s="10"/>
      <c r="B68" s="10"/>
      <c r="C68" s="10"/>
    </row>
    <row r="69" spans="1:3" s="11" customFormat="1" x14ac:dyDescent="0.2">
      <c r="A69" s="10"/>
      <c r="B69" s="10"/>
      <c r="C69" s="10"/>
    </row>
    <row r="70" spans="1:3" s="11" customFormat="1" x14ac:dyDescent="0.2">
      <c r="A70" s="10"/>
      <c r="B70" s="10"/>
      <c r="C70" s="10"/>
    </row>
    <row r="71" spans="1:3" s="11" customFormat="1" x14ac:dyDescent="0.2">
      <c r="A71" s="10"/>
      <c r="B71" s="10"/>
      <c r="C71" s="10"/>
    </row>
    <row r="72" spans="1:3" s="11" customFormat="1" x14ac:dyDescent="0.2">
      <c r="A72" s="10"/>
      <c r="B72" s="10"/>
      <c r="C72" s="10"/>
    </row>
    <row r="73" spans="1:3" s="11" customFormat="1" x14ac:dyDescent="0.2">
      <c r="A73" s="10"/>
      <c r="B73" s="10"/>
      <c r="C73" s="10"/>
    </row>
    <row r="74" spans="1:3" s="11" customFormat="1" x14ac:dyDescent="0.2">
      <c r="A74" s="10"/>
      <c r="B74" s="10"/>
      <c r="C74" s="10"/>
    </row>
    <row r="75" spans="1:3" s="11" customFormat="1" x14ac:dyDescent="0.2">
      <c r="A75" s="10"/>
      <c r="B75" s="10"/>
      <c r="C75" s="10"/>
    </row>
    <row r="76" spans="1:3" s="11" customFormat="1" x14ac:dyDescent="0.2">
      <c r="A76" s="10"/>
      <c r="B76" s="10"/>
      <c r="C76" s="10"/>
    </row>
    <row r="77" spans="1:3" s="11" customFormat="1" x14ac:dyDescent="0.2">
      <c r="A77" s="10"/>
      <c r="B77" s="10"/>
      <c r="C77" s="10"/>
    </row>
    <row r="78" spans="1:3" s="11" customFormat="1" x14ac:dyDescent="0.2">
      <c r="A78" s="10"/>
      <c r="B78" s="10"/>
      <c r="C78" s="10"/>
    </row>
    <row r="79" spans="1:3" s="11" customFormat="1" x14ac:dyDescent="0.2">
      <c r="A79" s="10"/>
      <c r="B79" s="10"/>
      <c r="C79" s="10"/>
    </row>
    <row r="80" spans="1:3" s="11" customFormat="1" x14ac:dyDescent="0.2">
      <c r="A80" s="10"/>
      <c r="B80" s="10"/>
      <c r="C80" s="10"/>
    </row>
    <row r="81" spans="1:3" s="11" customFormat="1" x14ac:dyDescent="0.2">
      <c r="A81" s="10"/>
      <c r="B81" s="10"/>
      <c r="C81" s="10"/>
    </row>
    <row r="82" spans="1:3" s="11" customFormat="1" x14ac:dyDescent="0.2">
      <c r="A82" s="10"/>
      <c r="B82" s="10"/>
      <c r="C82" s="10"/>
    </row>
    <row r="83" spans="1:3" s="11" customFormat="1" x14ac:dyDescent="0.2">
      <c r="A83" s="10"/>
      <c r="B83" s="10"/>
      <c r="C83" s="10"/>
    </row>
    <row r="84" spans="1:3" s="11" customFormat="1" x14ac:dyDescent="0.2">
      <c r="A84" s="10"/>
      <c r="B84" s="10"/>
      <c r="C84" s="10"/>
    </row>
    <row r="85" spans="1:3" s="11" customFormat="1" x14ac:dyDescent="0.2">
      <c r="A85" s="10"/>
      <c r="B85" s="10"/>
      <c r="C85" s="10"/>
    </row>
    <row r="86" spans="1:3" s="11" customFormat="1" x14ac:dyDescent="0.2">
      <c r="A86" s="10"/>
      <c r="B86" s="10"/>
      <c r="C86" s="10"/>
    </row>
    <row r="87" spans="1:3" s="11" customFormat="1" x14ac:dyDescent="0.2">
      <c r="A87" s="10"/>
      <c r="B87" s="10"/>
      <c r="C87" s="10"/>
    </row>
    <row r="88" spans="1:3" s="11" customFormat="1" x14ac:dyDescent="0.2">
      <c r="A88" s="10"/>
      <c r="B88" s="10"/>
      <c r="C88" s="10"/>
    </row>
    <row r="89" spans="1:3" s="11" customFormat="1" x14ac:dyDescent="0.2">
      <c r="A89" s="10"/>
      <c r="B89" s="10"/>
      <c r="C89" s="10"/>
    </row>
    <row r="90" spans="1:3" s="11" customFormat="1" x14ac:dyDescent="0.2">
      <c r="A90" s="10"/>
      <c r="B90" s="10"/>
      <c r="C90" s="10"/>
    </row>
    <row r="91" spans="1:3" s="11" customFormat="1" x14ac:dyDescent="0.2">
      <c r="A91" s="10"/>
      <c r="B91" s="10"/>
      <c r="C91" s="10"/>
    </row>
    <row r="92" spans="1:3" s="11" customFormat="1" x14ac:dyDescent="0.2">
      <c r="A92" s="10"/>
      <c r="B92" s="10"/>
      <c r="C92" s="10"/>
    </row>
    <row r="93" spans="1:3" s="11" customFormat="1" x14ac:dyDescent="0.2">
      <c r="A93" s="10"/>
      <c r="B93" s="10"/>
      <c r="C93" s="10"/>
    </row>
    <row r="94" spans="1:3" s="11" customFormat="1" x14ac:dyDescent="0.2">
      <c r="A94" s="10"/>
      <c r="B94" s="10"/>
      <c r="C94" s="10"/>
    </row>
    <row r="95" spans="1:3" s="11" customFormat="1" x14ac:dyDescent="0.2">
      <c r="A95" s="10"/>
      <c r="B95" s="10"/>
      <c r="C95" s="10"/>
    </row>
    <row r="96" spans="1:3" s="11" customFormat="1" x14ac:dyDescent="0.2">
      <c r="A96" s="10"/>
      <c r="B96" s="10"/>
      <c r="C96" s="10"/>
    </row>
    <row r="97" spans="1:3" s="11" customFormat="1" x14ac:dyDescent="0.2">
      <c r="A97" s="10"/>
      <c r="B97" s="10"/>
      <c r="C97" s="10"/>
    </row>
    <row r="98" spans="1:3" s="11" customFormat="1" x14ac:dyDescent="0.2">
      <c r="A98" s="10"/>
      <c r="B98" s="10"/>
      <c r="C98" s="10"/>
    </row>
    <row r="99" spans="1:3" s="11" customFormat="1" x14ac:dyDescent="0.2">
      <c r="A99" s="10"/>
      <c r="B99" s="10"/>
      <c r="C99" s="10"/>
    </row>
    <row r="100" spans="1:3" s="11" customFormat="1" x14ac:dyDescent="0.2">
      <c r="A100" s="10"/>
      <c r="B100" s="10"/>
      <c r="C100" s="10"/>
    </row>
    <row r="101" spans="1:3" s="11" customFormat="1" x14ac:dyDescent="0.2">
      <c r="A101" s="10"/>
      <c r="B101" s="10"/>
      <c r="C101" s="10"/>
    </row>
    <row r="102" spans="1:3" s="11" customFormat="1" x14ac:dyDescent="0.2">
      <c r="A102" s="10"/>
      <c r="B102" s="10"/>
      <c r="C102" s="10"/>
    </row>
    <row r="103" spans="1:3" s="11" customFormat="1" x14ac:dyDescent="0.2">
      <c r="A103" s="10"/>
      <c r="B103" s="10"/>
      <c r="C103" s="10"/>
    </row>
    <row r="104" spans="1:3" s="11" customFormat="1" x14ac:dyDescent="0.2">
      <c r="A104" s="10"/>
      <c r="B104" s="10"/>
      <c r="C104" s="10"/>
    </row>
    <row r="105" spans="1:3" s="11" customFormat="1" x14ac:dyDescent="0.2">
      <c r="A105" s="10"/>
      <c r="B105" s="10"/>
      <c r="C105" s="10"/>
    </row>
    <row r="106" spans="1:3" s="11" customFormat="1" x14ac:dyDescent="0.2">
      <c r="A106" s="10"/>
      <c r="B106" s="10"/>
      <c r="C106" s="10"/>
    </row>
    <row r="107" spans="1:3" s="11" customFormat="1" x14ac:dyDescent="0.2">
      <c r="A107" s="10"/>
      <c r="B107" s="10"/>
      <c r="C107" s="10"/>
    </row>
    <row r="108" spans="1:3" s="11" customFormat="1" x14ac:dyDescent="0.2">
      <c r="A108" s="10"/>
      <c r="B108" s="10"/>
      <c r="C108" s="10"/>
    </row>
    <row r="109" spans="1:3" s="11" customFormat="1" x14ac:dyDescent="0.2">
      <c r="A109" s="10"/>
      <c r="B109" s="10"/>
      <c r="C109" s="10"/>
    </row>
    <row r="110" spans="1:3" s="11" customFormat="1" x14ac:dyDescent="0.2">
      <c r="A110" s="10"/>
      <c r="B110" s="10"/>
      <c r="C110" s="10"/>
    </row>
    <row r="111" spans="1:3" s="11" customFormat="1" x14ac:dyDescent="0.2">
      <c r="A111" s="10"/>
      <c r="B111" s="10"/>
      <c r="C111" s="10"/>
    </row>
    <row r="112" spans="1:3" s="11" customFormat="1" x14ac:dyDescent="0.2">
      <c r="A112" s="10"/>
      <c r="B112" s="10"/>
      <c r="C112" s="10"/>
    </row>
    <row r="113" spans="1:3" s="11" customFormat="1" x14ac:dyDescent="0.2">
      <c r="A113" s="10"/>
      <c r="B113" s="10"/>
      <c r="C113" s="10"/>
    </row>
    <row r="114" spans="1:3" s="11" customFormat="1" x14ac:dyDescent="0.2">
      <c r="A114" s="10"/>
      <c r="B114" s="10"/>
      <c r="C114" s="10"/>
    </row>
    <row r="115" spans="1:3" s="11" customFormat="1" x14ac:dyDescent="0.2">
      <c r="A115" s="10"/>
      <c r="B115" s="10"/>
      <c r="C115" s="10"/>
    </row>
    <row r="116" spans="1:3" s="11" customFormat="1" x14ac:dyDescent="0.2">
      <c r="A116" s="10"/>
      <c r="B116" s="10"/>
      <c r="C116" s="10"/>
    </row>
    <row r="117" spans="1:3" s="11" customFormat="1" x14ac:dyDescent="0.2">
      <c r="A117" s="10"/>
      <c r="B117" s="10"/>
      <c r="C117" s="10"/>
    </row>
    <row r="118" spans="1:3" s="11" customFormat="1" x14ac:dyDescent="0.2">
      <c r="A118" s="10"/>
      <c r="B118" s="10"/>
      <c r="C118" s="10"/>
    </row>
    <row r="119" spans="1:3" s="11" customFormat="1" x14ac:dyDescent="0.2">
      <c r="A119" s="10"/>
      <c r="B119" s="10"/>
      <c r="C119" s="10"/>
    </row>
    <row r="120" spans="1:3" s="11" customFormat="1" x14ac:dyDescent="0.2">
      <c r="A120" s="10"/>
      <c r="B120" s="10"/>
      <c r="C120" s="10"/>
    </row>
    <row r="121" spans="1:3" s="11" customFormat="1" x14ac:dyDescent="0.2">
      <c r="A121" s="10"/>
      <c r="B121" s="10"/>
      <c r="C121" s="10"/>
    </row>
    <row r="122" spans="1:3" s="11" customFormat="1" x14ac:dyDescent="0.2">
      <c r="A122" s="10"/>
      <c r="B122" s="10"/>
      <c r="C122" s="10"/>
    </row>
    <row r="123" spans="1:3" s="11" customFormat="1" x14ac:dyDescent="0.2">
      <c r="A123" s="10"/>
      <c r="B123" s="10"/>
      <c r="C123" s="10"/>
    </row>
    <row r="124" spans="1:3" s="11" customFormat="1" x14ac:dyDescent="0.2">
      <c r="A124" s="10"/>
      <c r="B124" s="10"/>
      <c r="C124" s="10"/>
    </row>
    <row r="125" spans="1:3" s="11" customFormat="1" x14ac:dyDescent="0.2">
      <c r="A125" s="10"/>
      <c r="B125" s="10"/>
      <c r="C125" s="10"/>
    </row>
    <row r="126" spans="1:3" s="11" customFormat="1" x14ac:dyDescent="0.2">
      <c r="A126" s="10"/>
      <c r="B126" s="10"/>
      <c r="C126" s="10"/>
    </row>
    <row r="127" spans="1:3" s="11" customFormat="1" x14ac:dyDescent="0.2">
      <c r="A127" s="10"/>
      <c r="B127" s="10"/>
      <c r="C127" s="10"/>
    </row>
    <row r="128" spans="1:3" s="11" customFormat="1" x14ac:dyDescent="0.2">
      <c r="A128" s="10"/>
      <c r="B128" s="10"/>
      <c r="C128" s="10"/>
    </row>
    <row r="129" spans="1:3" s="11" customFormat="1" x14ac:dyDescent="0.2">
      <c r="A129" s="10"/>
      <c r="B129" s="10"/>
      <c r="C129" s="10"/>
    </row>
    <row r="130" spans="1:3" s="11" customFormat="1" x14ac:dyDescent="0.2">
      <c r="A130" s="10"/>
      <c r="B130" s="10"/>
      <c r="C130" s="10"/>
    </row>
    <row r="131" spans="1:3" s="11" customFormat="1" x14ac:dyDescent="0.2">
      <c r="A131" s="10"/>
      <c r="B131" s="10"/>
      <c r="C131" s="10"/>
    </row>
    <row r="132" spans="1:3" s="11" customFormat="1" x14ac:dyDescent="0.2">
      <c r="A132" s="10"/>
      <c r="B132" s="10"/>
      <c r="C132" s="10"/>
    </row>
    <row r="133" spans="1:3" s="11" customFormat="1" x14ac:dyDescent="0.2">
      <c r="A133" s="10"/>
      <c r="B133" s="10"/>
      <c r="C133" s="10"/>
    </row>
    <row r="134" spans="1:3" s="11" customFormat="1" x14ac:dyDescent="0.2">
      <c r="A134" s="10"/>
      <c r="B134" s="10"/>
      <c r="C134" s="10"/>
    </row>
    <row r="135" spans="1:3" s="11" customFormat="1" x14ac:dyDescent="0.2">
      <c r="A135" s="10"/>
      <c r="B135" s="10"/>
      <c r="C135" s="10"/>
    </row>
    <row r="136" spans="1:3" s="11" customFormat="1" x14ac:dyDescent="0.2">
      <c r="A136" s="10"/>
      <c r="B136" s="10"/>
      <c r="C136" s="10"/>
    </row>
    <row r="137" spans="1:3" s="11" customFormat="1" x14ac:dyDescent="0.2">
      <c r="A137" s="10"/>
      <c r="B137" s="10"/>
      <c r="C137" s="10"/>
    </row>
    <row r="138" spans="1:3" s="11" customFormat="1" x14ac:dyDescent="0.2">
      <c r="A138" s="10"/>
      <c r="B138" s="10"/>
      <c r="C138" s="10"/>
    </row>
    <row r="139" spans="1:3" s="11" customFormat="1" x14ac:dyDescent="0.2">
      <c r="A139" s="10"/>
      <c r="B139" s="10"/>
      <c r="C139" s="10"/>
    </row>
    <row r="140" spans="1:3" s="11" customFormat="1" x14ac:dyDescent="0.2">
      <c r="A140" s="10"/>
      <c r="B140" s="10"/>
      <c r="C140" s="10"/>
    </row>
    <row r="141" spans="1:3" s="11" customFormat="1" x14ac:dyDescent="0.2">
      <c r="A141" s="10"/>
      <c r="B141" s="10"/>
      <c r="C141" s="10"/>
    </row>
    <row r="142" spans="1:3" s="11" customFormat="1" x14ac:dyDescent="0.2">
      <c r="A142" s="10"/>
      <c r="B142" s="10"/>
      <c r="C142" s="10"/>
    </row>
    <row r="143" spans="1:3" s="11" customFormat="1" x14ac:dyDescent="0.2">
      <c r="A143" s="10"/>
      <c r="B143" s="10"/>
      <c r="C143" s="10"/>
    </row>
    <row r="144" spans="1:3" s="11" customFormat="1" x14ac:dyDescent="0.2">
      <c r="A144" s="10"/>
      <c r="B144" s="10"/>
      <c r="C144" s="10"/>
    </row>
    <row r="145" spans="1:3" s="11" customFormat="1" x14ac:dyDescent="0.2">
      <c r="A145" s="10"/>
      <c r="B145" s="10"/>
      <c r="C145" s="10"/>
    </row>
    <row r="146" spans="1:3" s="11" customFormat="1" x14ac:dyDescent="0.2">
      <c r="A146" s="10"/>
      <c r="B146" s="10"/>
      <c r="C146" s="10"/>
    </row>
    <row r="147" spans="1:3" s="11" customFormat="1" x14ac:dyDescent="0.2">
      <c r="A147" s="10"/>
      <c r="B147" s="10"/>
      <c r="C147" s="10"/>
    </row>
    <row r="148" spans="1:3" s="11" customFormat="1" x14ac:dyDescent="0.2">
      <c r="A148" s="10"/>
      <c r="B148" s="10"/>
      <c r="C148" s="10"/>
    </row>
    <row r="149" spans="1:3" s="11" customFormat="1" x14ac:dyDescent="0.2">
      <c r="A149" s="10"/>
      <c r="B149" s="10"/>
      <c r="C149" s="10"/>
    </row>
    <row r="150" spans="1:3" s="11" customFormat="1" x14ac:dyDescent="0.2">
      <c r="A150" s="10"/>
      <c r="B150" s="10"/>
      <c r="C150" s="10"/>
    </row>
    <row r="151" spans="1:3" s="11" customFormat="1" x14ac:dyDescent="0.2">
      <c r="A151" s="10"/>
      <c r="B151" s="10"/>
      <c r="C151" s="10"/>
    </row>
    <row r="152" spans="1:3" s="11" customFormat="1" x14ac:dyDescent="0.2">
      <c r="A152" s="10"/>
      <c r="B152" s="10"/>
      <c r="C152" s="10"/>
    </row>
    <row r="153" spans="1:3" s="11" customFormat="1" x14ac:dyDescent="0.2">
      <c r="A153" s="10"/>
      <c r="B153" s="10"/>
      <c r="C153" s="10"/>
    </row>
    <row r="154" spans="1:3" s="11" customFormat="1" x14ac:dyDescent="0.2">
      <c r="A154" s="10"/>
      <c r="B154" s="10"/>
      <c r="C154" s="10"/>
    </row>
    <row r="155" spans="1:3" s="11" customFormat="1" x14ac:dyDescent="0.2">
      <c r="A155" s="10"/>
      <c r="B155" s="10"/>
      <c r="C155" s="10"/>
    </row>
    <row r="156" spans="1:3" s="11" customFormat="1" x14ac:dyDescent="0.2">
      <c r="A156" s="10"/>
      <c r="B156" s="10"/>
      <c r="C156" s="10"/>
    </row>
    <row r="157" spans="1:3" s="11" customFormat="1" x14ac:dyDescent="0.2">
      <c r="A157" s="10"/>
      <c r="B157" s="10"/>
      <c r="C157" s="10"/>
    </row>
    <row r="158" spans="1:3" s="11" customFormat="1" x14ac:dyDescent="0.2">
      <c r="A158" s="10"/>
      <c r="B158" s="10"/>
      <c r="C158" s="10"/>
    </row>
    <row r="159" spans="1:3" s="11" customFormat="1" x14ac:dyDescent="0.2">
      <c r="A159" s="10"/>
      <c r="B159" s="10"/>
      <c r="C159" s="10"/>
    </row>
    <row r="160" spans="1:3" s="11" customFormat="1" x14ac:dyDescent="0.2">
      <c r="A160" s="10"/>
      <c r="B160" s="10"/>
      <c r="C160" s="10"/>
    </row>
    <row r="161" spans="1:3" s="11" customFormat="1" x14ac:dyDescent="0.2">
      <c r="A161" s="10"/>
      <c r="B161" s="10"/>
      <c r="C161" s="10"/>
    </row>
    <row r="162" spans="1:3" s="11" customFormat="1" x14ac:dyDescent="0.2">
      <c r="A162" s="10"/>
      <c r="B162" s="10"/>
      <c r="C162" s="10"/>
    </row>
    <row r="163" spans="1:3" s="11" customFormat="1" x14ac:dyDescent="0.2">
      <c r="A163" s="10"/>
      <c r="B163" s="10"/>
      <c r="C163" s="10"/>
    </row>
    <row r="164" spans="1:3" s="11" customFormat="1" x14ac:dyDescent="0.2">
      <c r="A164" s="10"/>
      <c r="B164" s="10"/>
      <c r="C164" s="10"/>
    </row>
    <row r="165" spans="1:3" s="11" customFormat="1" x14ac:dyDescent="0.2">
      <c r="A165" s="10"/>
      <c r="B165" s="10"/>
      <c r="C165" s="10"/>
    </row>
    <row r="166" spans="1:3" s="11" customFormat="1" x14ac:dyDescent="0.2">
      <c r="A166" s="10"/>
      <c r="B166" s="10"/>
      <c r="C166" s="10"/>
    </row>
    <row r="167" spans="1:3" s="11" customFormat="1" x14ac:dyDescent="0.2">
      <c r="A167" s="10"/>
      <c r="B167" s="10"/>
      <c r="C167" s="10"/>
    </row>
    <row r="168" spans="1:3" s="11" customFormat="1" x14ac:dyDescent="0.2">
      <c r="A168" s="10"/>
      <c r="B168" s="10"/>
      <c r="C168" s="10"/>
    </row>
    <row r="169" spans="1:3" s="11" customFormat="1" x14ac:dyDescent="0.2">
      <c r="A169" s="10"/>
      <c r="B169" s="10"/>
      <c r="C169" s="10"/>
    </row>
    <row r="170" spans="1:3" s="11" customFormat="1" x14ac:dyDescent="0.2">
      <c r="A170" s="10"/>
      <c r="B170" s="10"/>
      <c r="C170" s="10"/>
    </row>
    <row r="171" spans="1:3" s="11" customFormat="1" x14ac:dyDescent="0.2">
      <c r="A171" s="10"/>
      <c r="B171" s="10"/>
      <c r="C171" s="10"/>
    </row>
    <row r="172" spans="1:3" s="11" customFormat="1" x14ac:dyDescent="0.2">
      <c r="A172" s="10"/>
      <c r="B172" s="10"/>
      <c r="C172" s="10"/>
    </row>
    <row r="173" spans="1:3" s="11" customFormat="1" x14ac:dyDescent="0.2">
      <c r="A173" s="10"/>
      <c r="B173" s="10"/>
      <c r="C173" s="10"/>
    </row>
    <row r="174" spans="1:3" s="11" customFormat="1" x14ac:dyDescent="0.2">
      <c r="A174" s="10"/>
      <c r="B174" s="10"/>
      <c r="C174" s="10"/>
    </row>
    <row r="175" spans="1:3" s="11" customFormat="1" x14ac:dyDescent="0.2">
      <c r="A175" s="10"/>
      <c r="B175" s="10"/>
      <c r="C175" s="10"/>
    </row>
    <row r="176" spans="1:3" s="11" customFormat="1" x14ac:dyDescent="0.2">
      <c r="A176" s="10"/>
      <c r="B176" s="10"/>
      <c r="C176" s="10"/>
    </row>
    <row r="177" spans="1:3" s="11" customFormat="1" x14ac:dyDescent="0.2">
      <c r="A177" s="10"/>
      <c r="B177" s="10"/>
      <c r="C177" s="10"/>
    </row>
    <row r="178" spans="1:3" s="11" customFormat="1" x14ac:dyDescent="0.2">
      <c r="A178" s="10"/>
      <c r="B178" s="10"/>
      <c r="C178" s="10"/>
    </row>
    <row r="179" spans="1:3" s="11" customFormat="1" x14ac:dyDescent="0.2">
      <c r="A179" s="10"/>
      <c r="B179" s="10"/>
      <c r="C179" s="10"/>
    </row>
    <row r="180" spans="1:3" s="11" customFormat="1" x14ac:dyDescent="0.2">
      <c r="A180" s="10"/>
      <c r="B180" s="10"/>
      <c r="C180" s="10"/>
    </row>
    <row r="181" spans="1:3" s="11" customFormat="1" x14ac:dyDescent="0.2">
      <c r="A181" s="10"/>
      <c r="B181" s="10"/>
      <c r="C181" s="10"/>
    </row>
    <row r="182" spans="1:3" s="11" customFormat="1" x14ac:dyDescent="0.2">
      <c r="A182" s="10"/>
      <c r="B182" s="10"/>
      <c r="C182" s="10"/>
    </row>
    <row r="183" spans="1:3" s="11" customFormat="1" x14ac:dyDescent="0.2">
      <c r="A183" s="10"/>
      <c r="B183" s="10"/>
      <c r="C183" s="10"/>
    </row>
    <row r="184" spans="1:3" s="11" customFormat="1" x14ac:dyDescent="0.2">
      <c r="A184" s="10"/>
      <c r="B184" s="10"/>
      <c r="C184" s="10"/>
    </row>
    <row r="185" spans="1:3" s="11" customFormat="1" x14ac:dyDescent="0.2">
      <c r="A185" s="10"/>
      <c r="B185" s="10"/>
      <c r="C185" s="10"/>
    </row>
    <row r="186" spans="1:3" s="11" customFormat="1" x14ac:dyDescent="0.2">
      <c r="A186" s="10"/>
      <c r="B186" s="10"/>
      <c r="C186" s="10"/>
    </row>
    <row r="187" spans="1:3" s="11" customFormat="1" x14ac:dyDescent="0.2">
      <c r="A187" s="10"/>
      <c r="B187" s="10"/>
      <c r="C187" s="10"/>
    </row>
    <row r="188" spans="1:3" s="11" customFormat="1" x14ac:dyDescent="0.2">
      <c r="A188" s="10"/>
      <c r="B188" s="10"/>
      <c r="C188" s="10"/>
    </row>
    <row r="189" spans="1:3" s="11" customFormat="1" x14ac:dyDescent="0.2">
      <c r="A189" s="10"/>
      <c r="B189" s="10"/>
      <c r="C189" s="10"/>
    </row>
    <row r="190" spans="1:3" s="11" customFormat="1" x14ac:dyDescent="0.2">
      <c r="A190" s="10"/>
      <c r="B190" s="10"/>
      <c r="C190" s="10"/>
    </row>
    <row r="191" spans="1:3" s="11" customFormat="1" x14ac:dyDescent="0.2">
      <c r="A191" s="10"/>
      <c r="B191" s="10"/>
      <c r="C191" s="10"/>
    </row>
    <row r="192" spans="1:3" s="11" customFormat="1" x14ac:dyDescent="0.2">
      <c r="A192" s="10"/>
      <c r="B192" s="10"/>
      <c r="C192" s="10"/>
    </row>
    <row r="193" spans="1:3" s="11" customFormat="1" x14ac:dyDescent="0.2">
      <c r="A193" s="10"/>
      <c r="B193" s="10"/>
      <c r="C193" s="10"/>
    </row>
    <row r="194" spans="1:3" s="11" customFormat="1" x14ac:dyDescent="0.2">
      <c r="A194" s="10"/>
      <c r="B194" s="10"/>
      <c r="C194" s="10"/>
    </row>
    <row r="195" spans="1:3" s="11" customFormat="1" x14ac:dyDescent="0.2">
      <c r="A195" s="10"/>
      <c r="B195" s="10"/>
      <c r="C195" s="10"/>
    </row>
    <row r="196" spans="1:3" s="11" customFormat="1" x14ac:dyDescent="0.2">
      <c r="A196" s="10"/>
      <c r="B196" s="10"/>
      <c r="C196" s="10"/>
    </row>
    <row r="197" spans="1:3" s="11" customFormat="1" x14ac:dyDescent="0.2">
      <c r="A197" s="10"/>
      <c r="B197" s="10"/>
      <c r="C197" s="10"/>
    </row>
    <row r="198" spans="1:3" s="11" customFormat="1" x14ac:dyDescent="0.2">
      <c r="A198" s="10"/>
      <c r="B198" s="10"/>
      <c r="C198" s="10"/>
    </row>
    <row r="199" spans="1:3" s="11" customFormat="1" x14ac:dyDescent="0.2">
      <c r="A199" s="10"/>
      <c r="B199" s="10"/>
      <c r="C199" s="10"/>
    </row>
    <row r="200" spans="1:3" s="11" customFormat="1" x14ac:dyDescent="0.2">
      <c r="A200" s="10"/>
      <c r="B200" s="10"/>
      <c r="C200" s="10"/>
    </row>
    <row r="201" spans="1:3" s="11" customFormat="1" x14ac:dyDescent="0.2">
      <c r="A201" s="10"/>
      <c r="B201" s="10"/>
      <c r="C201" s="10"/>
    </row>
    <row r="202" spans="1:3" s="11" customFormat="1" x14ac:dyDescent="0.2">
      <c r="A202" s="10"/>
      <c r="B202" s="10"/>
      <c r="C202" s="10"/>
    </row>
    <row r="203" spans="1:3" s="11" customFormat="1" x14ac:dyDescent="0.2">
      <c r="A203" s="10"/>
      <c r="B203" s="10"/>
      <c r="C203" s="10"/>
    </row>
    <row r="204" spans="1:3" s="11" customFormat="1" x14ac:dyDescent="0.2">
      <c r="A204" s="10"/>
      <c r="B204" s="10"/>
      <c r="C204" s="10"/>
    </row>
    <row r="205" spans="1:3" s="11" customFormat="1" x14ac:dyDescent="0.2">
      <c r="A205" s="10"/>
      <c r="B205" s="10"/>
      <c r="C205" s="10"/>
    </row>
    <row r="206" spans="1:3" s="11" customFormat="1" x14ac:dyDescent="0.2">
      <c r="A206" s="10"/>
      <c r="B206" s="10"/>
      <c r="C206" s="10"/>
    </row>
    <row r="207" spans="1:3" s="11" customFormat="1" x14ac:dyDescent="0.2">
      <c r="A207" s="10"/>
      <c r="B207" s="10"/>
      <c r="C207" s="10"/>
    </row>
    <row r="208" spans="1:3" s="11" customFormat="1" x14ac:dyDescent="0.2">
      <c r="A208" s="10"/>
      <c r="B208" s="10"/>
      <c r="C208" s="10"/>
    </row>
    <row r="209" spans="1:3" s="11" customFormat="1" x14ac:dyDescent="0.2">
      <c r="A209" s="10"/>
      <c r="B209" s="10"/>
      <c r="C209" s="10"/>
    </row>
    <row r="210" spans="1:3" s="11" customFormat="1" x14ac:dyDescent="0.2">
      <c r="A210" s="10"/>
      <c r="B210" s="10"/>
      <c r="C210" s="10"/>
    </row>
    <row r="211" spans="1:3" s="11" customFormat="1" x14ac:dyDescent="0.2">
      <c r="A211" s="10"/>
      <c r="B211" s="10"/>
      <c r="C211" s="10"/>
    </row>
    <row r="212" spans="1:3" s="11" customFormat="1" x14ac:dyDescent="0.2">
      <c r="A212" s="10"/>
      <c r="B212" s="10"/>
      <c r="C212" s="10"/>
    </row>
    <row r="213" spans="1:3" s="11" customFormat="1" x14ac:dyDescent="0.2">
      <c r="A213" s="10"/>
      <c r="B213" s="10"/>
      <c r="C213" s="10"/>
    </row>
    <row r="214" spans="1:3" s="11" customFormat="1" x14ac:dyDescent="0.2">
      <c r="A214" s="10"/>
      <c r="B214" s="10"/>
      <c r="C214" s="10"/>
    </row>
    <row r="215" spans="1:3" s="11" customFormat="1" x14ac:dyDescent="0.2">
      <c r="A215" s="10"/>
      <c r="B215" s="10"/>
      <c r="C215" s="10"/>
    </row>
    <row r="216" spans="1:3" s="11" customFormat="1" x14ac:dyDescent="0.2">
      <c r="A216" s="10"/>
      <c r="B216" s="10"/>
      <c r="C216" s="10"/>
    </row>
    <row r="217" spans="1:3" s="11" customFormat="1" x14ac:dyDescent="0.2">
      <c r="A217" s="10"/>
      <c r="B217" s="10"/>
      <c r="C217" s="10"/>
    </row>
    <row r="218" spans="1:3" s="11" customFormat="1" x14ac:dyDescent="0.2">
      <c r="A218" s="10"/>
      <c r="B218" s="10"/>
      <c r="C218" s="10"/>
    </row>
    <row r="219" spans="1:3" s="11" customFormat="1" x14ac:dyDescent="0.2">
      <c r="A219" s="10"/>
      <c r="B219" s="10"/>
      <c r="C219" s="10"/>
    </row>
    <row r="220" spans="1:3" s="11" customFormat="1" x14ac:dyDescent="0.2">
      <c r="A220" s="10"/>
      <c r="B220" s="10"/>
      <c r="C220" s="10"/>
    </row>
    <row r="221" spans="1:3" s="11" customFormat="1" x14ac:dyDescent="0.2">
      <c r="A221" s="10"/>
      <c r="B221" s="10"/>
      <c r="C221" s="10"/>
    </row>
    <row r="222" spans="1:3" s="11" customFormat="1" x14ac:dyDescent="0.2">
      <c r="A222" s="10"/>
      <c r="B222" s="10"/>
      <c r="C222" s="10"/>
    </row>
    <row r="223" spans="1:3" s="11" customFormat="1" x14ac:dyDescent="0.2">
      <c r="A223" s="10"/>
      <c r="B223" s="10"/>
      <c r="C223" s="10"/>
    </row>
    <row r="224" spans="1:3" s="11" customFormat="1" x14ac:dyDescent="0.2">
      <c r="A224" s="10"/>
      <c r="B224" s="10"/>
      <c r="C224" s="10"/>
    </row>
    <row r="225" spans="1:3" s="11" customFormat="1" x14ac:dyDescent="0.2">
      <c r="A225" s="10"/>
      <c r="B225" s="10"/>
      <c r="C225" s="10"/>
    </row>
    <row r="226" spans="1:3" s="11" customFormat="1" x14ac:dyDescent="0.2">
      <c r="A226" s="10"/>
      <c r="B226" s="10"/>
      <c r="C226" s="10"/>
    </row>
    <row r="227" spans="1:3" s="11" customFormat="1" x14ac:dyDescent="0.2">
      <c r="A227" s="10"/>
      <c r="B227" s="10"/>
      <c r="C227" s="10"/>
    </row>
    <row r="228" spans="1:3" s="11" customFormat="1" x14ac:dyDescent="0.2">
      <c r="A228" s="10"/>
      <c r="B228" s="10"/>
      <c r="C228" s="10"/>
    </row>
    <row r="229" spans="1:3" s="11" customFormat="1" x14ac:dyDescent="0.2">
      <c r="A229" s="10"/>
      <c r="B229" s="10"/>
      <c r="C229" s="10"/>
    </row>
    <row r="230" spans="1:3" s="11" customFormat="1" x14ac:dyDescent="0.2">
      <c r="A230" s="10"/>
      <c r="B230" s="10"/>
      <c r="C230" s="10"/>
    </row>
    <row r="231" spans="1:3" s="11" customFormat="1" x14ac:dyDescent="0.2">
      <c r="A231" s="10"/>
      <c r="B231" s="10"/>
      <c r="C231" s="10"/>
    </row>
    <row r="232" spans="1:3" s="11" customFormat="1" x14ac:dyDescent="0.2">
      <c r="A232" s="10"/>
      <c r="B232" s="10"/>
      <c r="C232" s="10"/>
    </row>
    <row r="233" spans="1:3" s="11" customFormat="1" x14ac:dyDescent="0.2">
      <c r="A233" s="10"/>
      <c r="B233" s="10"/>
      <c r="C233" s="10"/>
    </row>
    <row r="234" spans="1:3" s="11" customFormat="1" x14ac:dyDescent="0.2">
      <c r="A234" s="10"/>
      <c r="B234" s="10"/>
      <c r="C234" s="10"/>
    </row>
    <row r="235" spans="1:3" s="11" customFormat="1" x14ac:dyDescent="0.2">
      <c r="A235" s="10"/>
      <c r="B235" s="10"/>
      <c r="C235" s="10"/>
    </row>
    <row r="236" spans="1:3" s="11" customFormat="1" x14ac:dyDescent="0.2">
      <c r="A236" s="10"/>
      <c r="B236" s="10"/>
      <c r="C236" s="10"/>
    </row>
    <row r="237" spans="1:3" s="11" customFormat="1" x14ac:dyDescent="0.2">
      <c r="A237" s="10"/>
      <c r="B237" s="10"/>
      <c r="C237" s="10"/>
    </row>
    <row r="238" spans="1:3" s="11" customFormat="1" x14ac:dyDescent="0.2">
      <c r="A238" s="10"/>
      <c r="B238" s="10"/>
      <c r="C238" s="10"/>
    </row>
    <row r="239" spans="1:3" s="11" customFormat="1" x14ac:dyDescent="0.2">
      <c r="A239" s="10"/>
      <c r="B239" s="10"/>
      <c r="C239" s="10"/>
    </row>
    <row r="240" spans="1:3" s="11" customFormat="1" x14ac:dyDescent="0.2">
      <c r="A240" s="10"/>
      <c r="B240" s="10"/>
      <c r="C240" s="10"/>
    </row>
    <row r="241" spans="1:3" s="11" customFormat="1" x14ac:dyDescent="0.2">
      <c r="A241" s="10"/>
      <c r="B241" s="10"/>
      <c r="C241" s="10"/>
    </row>
    <row r="242" spans="1:3" s="11" customFormat="1" x14ac:dyDescent="0.2">
      <c r="A242" s="10"/>
      <c r="B242" s="10"/>
      <c r="C242" s="10"/>
    </row>
    <row r="243" spans="1:3" s="11" customFormat="1" x14ac:dyDescent="0.2">
      <c r="A243" s="10"/>
      <c r="B243" s="10"/>
      <c r="C243" s="10"/>
    </row>
    <row r="244" spans="1:3" s="11" customFormat="1" x14ac:dyDescent="0.2">
      <c r="A244" s="10"/>
      <c r="B244" s="10"/>
      <c r="C244" s="10"/>
    </row>
    <row r="245" spans="1:3" s="11" customFormat="1" x14ac:dyDescent="0.2">
      <c r="A245" s="10"/>
      <c r="B245" s="10"/>
      <c r="C245" s="10"/>
    </row>
    <row r="246" spans="1:3" s="11" customFormat="1" x14ac:dyDescent="0.2">
      <c r="A246" s="10"/>
      <c r="B246" s="10"/>
      <c r="C246" s="10"/>
    </row>
    <row r="247" spans="1:3" s="11" customFormat="1" x14ac:dyDescent="0.2">
      <c r="A247" s="10"/>
      <c r="B247" s="10"/>
      <c r="C247" s="10"/>
    </row>
    <row r="248" spans="1:3" s="11" customFormat="1" x14ac:dyDescent="0.2">
      <c r="A248" s="10"/>
      <c r="B248" s="10"/>
      <c r="C248" s="10"/>
    </row>
    <row r="249" spans="1:3" s="11" customFormat="1" x14ac:dyDescent="0.2">
      <c r="A249" s="10"/>
      <c r="B249" s="10"/>
      <c r="C249" s="10"/>
    </row>
    <row r="250" spans="1:3" s="11" customFormat="1" x14ac:dyDescent="0.2">
      <c r="A250" s="10"/>
      <c r="B250" s="10"/>
      <c r="C250" s="10"/>
    </row>
    <row r="251" spans="1:3" s="11" customFormat="1" x14ac:dyDescent="0.2">
      <c r="A251" s="10"/>
      <c r="B251" s="10"/>
      <c r="C251" s="10"/>
    </row>
    <row r="252" spans="1:3" s="11" customFormat="1" x14ac:dyDescent="0.2">
      <c r="A252" s="10"/>
      <c r="B252" s="10"/>
      <c r="C252" s="10"/>
    </row>
    <row r="253" spans="1:3" s="11" customFormat="1" x14ac:dyDescent="0.2">
      <c r="A253" s="10"/>
      <c r="B253" s="10"/>
      <c r="C253" s="10"/>
    </row>
    <row r="254" spans="1:3" s="11" customFormat="1" x14ac:dyDescent="0.2">
      <c r="A254" s="10"/>
      <c r="B254" s="10"/>
      <c r="C254" s="10"/>
    </row>
    <row r="255" spans="1:3" s="11" customFormat="1" x14ac:dyDescent="0.2">
      <c r="A255" s="10"/>
      <c r="B255" s="10"/>
      <c r="C255" s="10"/>
    </row>
    <row r="256" spans="1:3" s="11" customFormat="1" x14ac:dyDescent="0.2">
      <c r="A256" s="10"/>
      <c r="B256" s="10"/>
      <c r="C256" s="10"/>
    </row>
    <row r="257" spans="1:3" s="11" customFormat="1" x14ac:dyDescent="0.2">
      <c r="A257" s="10"/>
      <c r="B257" s="10"/>
      <c r="C257" s="10"/>
    </row>
    <row r="258" spans="1:3" s="11" customFormat="1" x14ac:dyDescent="0.2">
      <c r="A258" s="10"/>
      <c r="B258" s="10"/>
      <c r="C258" s="10"/>
    </row>
    <row r="259" spans="1:3" s="11" customFormat="1" x14ac:dyDescent="0.2">
      <c r="A259" s="10"/>
      <c r="B259" s="10"/>
      <c r="C259" s="10"/>
    </row>
    <row r="260" spans="1:3" s="11" customFormat="1" x14ac:dyDescent="0.2">
      <c r="A260" s="10"/>
      <c r="B260" s="10"/>
      <c r="C260" s="10"/>
    </row>
    <row r="261" spans="1:3" s="11" customFormat="1" x14ac:dyDescent="0.2">
      <c r="A261" s="10"/>
      <c r="B261" s="10"/>
      <c r="C261" s="10"/>
    </row>
    <row r="262" spans="1:3" s="11" customFormat="1" x14ac:dyDescent="0.2">
      <c r="A262" s="10"/>
      <c r="B262" s="10"/>
      <c r="C262" s="10"/>
    </row>
    <row r="263" spans="1:3" s="11" customFormat="1" x14ac:dyDescent="0.2">
      <c r="A263" s="10"/>
      <c r="B263" s="10"/>
      <c r="C263" s="10"/>
    </row>
    <row r="264" spans="1:3" s="11" customFormat="1" x14ac:dyDescent="0.2">
      <c r="A264" s="10"/>
      <c r="B264" s="10"/>
      <c r="C264" s="10"/>
    </row>
    <row r="265" spans="1:3" s="11" customFormat="1" x14ac:dyDescent="0.2">
      <c r="A265" s="10"/>
      <c r="B265" s="10"/>
      <c r="C265" s="10"/>
    </row>
    <row r="266" spans="1:3" s="11" customFormat="1" x14ac:dyDescent="0.2">
      <c r="A266" s="10"/>
      <c r="B266" s="10"/>
      <c r="C266" s="10"/>
    </row>
    <row r="267" spans="1:3" s="11" customFormat="1" x14ac:dyDescent="0.2">
      <c r="A267" s="10"/>
      <c r="B267" s="10"/>
      <c r="C267" s="10"/>
    </row>
    <row r="268" spans="1:3" s="11" customFormat="1" x14ac:dyDescent="0.2">
      <c r="A268" s="10"/>
      <c r="B268" s="10"/>
      <c r="C268" s="10"/>
    </row>
    <row r="269" spans="1:3" s="11" customFormat="1" x14ac:dyDescent="0.2">
      <c r="A269" s="10"/>
      <c r="B269" s="10"/>
      <c r="C269" s="10"/>
    </row>
    <row r="270" spans="1:3" s="11" customFormat="1" x14ac:dyDescent="0.2">
      <c r="A270" s="10"/>
      <c r="B270" s="10"/>
      <c r="C270" s="10"/>
    </row>
    <row r="271" spans="1:3" s="11" customFormat="1" x14ac:dyDescent="0.2">
      <c r="A271" s="10"/>
      <c r="B271" s="10"/>
      <c r="C271" s="10"/>
    </row>
    <row r="272" spans="1:3" s="11" customFormat="1" x14ac:dyDescent="0.2">
      <c r="A272" s="10"/>
      <c r="B272" s="10"/>
      <c r="C272" s="10"/>
    </row>
    <row r="273" spans="1:3" s="11" customFormat="1" x14ac:dyDescent="0.2">
      <c r="A273" s="10"/>
      <c r="B273" s="10"/>
      <c r="C273" s="10"/>
    </row>
    <row r="274" spans="1:3" s="11" customFormat="1" x14ac:dyDescent="0.2">
      <c r="A274" s="10"/>
      <c r="B274" s="10"/>
      <c r="C274" s="10"/>
    </row>
    <row r="275" spans="1:3" s="11" customFormat="1" x14ac:dyDescent="0.2">
      <c r="A275" s="10"/>
      <c r="B275" s="10"/>
      <c r="C275" s="10"/>
    </row>
    <row r="276" spans="1:3" s="11" customFormat="1" x14ac:dyDescent="0.2">
      <c r="A276" s="10"/>
      <c r="B276" s="10"/>
      <c r="C276" s="10"/>
    </row>
    <row r="277" spans="1:3" s="11" customFormat="1" x14ac:dyDescent="0.2">
      <c r="A277" s="10"/>
      <c r="B277" s="10"/>
      <c r="C277" s="10"/>
    </row>
    <row r="278" spans="1:3" s="11" customFormat="1" x14ac:dyDescent="0.2">
      <c r="A278" s="10"/>
      <c r="B278" s="10"/>
      <c r="C278" s="10"/>
    </row>
    <row r="279" spans="1:3" s="11" customFormat="1" x14ac:dyDescent="0.2">
      <c r="A279" s="10"/>
      <c r="B279" s="10"/>
      <c r="C279" s="10"/>
    </row>
    <row r="280" spans="1:3" s="11" customFormat="1" x14ac:dyDescent="0.2">
      <c r="A280" s="10"/>
      <c r="B280" s="10"/>
      <c r="C280" s="10"/>
    </row>
    <row r="281" spans="1:3" s="11" customFormat="1" x14ac:dyDescent="0.2">
      <c r="A281" s="10"/>
      <c r="B281" s="10"/>
      <c r="C281" s="10"/>
    </row>
    <row r="282" spans="1:3" s="11" customFormat="1" x14ac:dyDescent="0.2">
      <c r="A282" s="10"/>
      <c r="B282" s="10"/>
      <c r="C282" s="10"/>
    </row>
    <row r="283" spans="1:3" s="11" customFormat="1" x14ac:dyDescent="0.2">
      <c r="A283" s="10"/>
      <c r="B283" s="10"/>
      <c r="C283" s="10"/>
    </row>
    <row r="284" spans="1:3" s="11" customFormat="1" x14ac:dyDescent="0.2">
      <c r="A284" s="10"/>
      <c r="B284" s="10"/>
      <c r="C284" s="10"/>
    </row>
    <row r="285" spans="1:3" s="11" customFormat="1" x14ac:dyDescent="0.2">
      <c r="A285" s="10"/>
      <c r="B285" s="10"/>
      <c r="C285" s="10"/>
    </row>
    <row r="286" spans="1:3" s="11" customFormat="1" x14ac:dyDescent="0.2">
      <c r="A286" s="10"/>
      <c r="B286" s="10"/>
      <c r="C286" s="10"/>
    </row>
    <row r="287" spans="1:3" s="11" customFormat="1" x14ac:dyDescent="0.2">
      <c r="A287" s="10"/>
      <c r="B287" s="10"/>
      <c r="C287" s="10"/>
    </row>
    <row r="288" spans="1:3" s="11" customFormat="1" x14ac:dyDescent="0.2">
      <c r="A288" s="10"/>
      <c r="B288" s="10"/>
      <c r="C288" s="10"/>
    </row>
    <row r="289" spans="1:3" s="11" customFormat="1" x14ac:dyDescent="0.2">
      <c r="A289" s="10"/>
      <c r="B289" s="10"/>
      <c r="C289" s="10"/>
    </row>
    <row r="290" spans="1:3" s="11" customFormat="1" x14ac:dyDescent="0.2">
      <c r="A290" s="10"/>
      <c r="B290" s="10"/>
      <c r="C290" s="10"/>
    </row>
    <row r="291" spans="1:3" s="11" customFormat="1" x14ac:dyDescent="0.2">
      <c r="A291" s="10"/>
      <c r="B291" s="10"/>
      <c r="C291" s="10"/>
    </row>
    <row r="292" spans="1:3" s="11" customFormat="1" x14ac:dyDescent="0.2">
      <c r="A292" s="10"/>
      <c r="B292" s="10"/>
      <c r="C292" s="10"/>
    </row>
    <row r="293" spans="1:3" s="11" customFormat="1" x14ac:dyDescent="0.2">
      <c r="A293" s="10"/>
      <c r="B293" s="10"/>
      <c r="C293" s="10"/>
    </row>
    <row r="294" spans="1:3" s="11" customFormat="1" x14ac:dyDescent="0.2">
      <c r="A294" s="10"/>
      <c r="B294" s="10"/>
      <c r="C294" s="10"/>
    </row>
    <row r="295" spans="1:3" s="11" customFormat="1" x14ac:dyDescent="0.2">
      <c r="A295" s="10"/>
      <c r="B295" s="10"/>
      <c r="C295" s="10"/>
    </row>
    <row r="296" spans="1:3" s="11" customFormat="1" x14ac:dyDescent="0.2">
      <c r="A296" s="10"/>
      <c r="B296" s="10"/>
      <c r="C296" s="10"/>
    </row>
    <row r="297" spans="1:3" s="11" customFormat="1" x14ac:dyDescent="0.2">
      <c r="A297" s="10"/>
      <c r="B297" s="10"/>
      <c r="C297" s="10"/>
    </row>
    <row r="298" spans="1:3" s="11" customFormat="1" x14ac:dyDescent="0.2">
      <c r="A298" s="10"/>
      <c r="B298" s="10"/>
      <c r="C298" s="10"/>
    </row>
    <row r="299" spans="1:3" s="11" customFormat="1" x14ac:dyDescent="0.2">
      <c r="A299" s="10"/>
      <c r="B299" s="10"/>
      <c r="C299" s="10"/>
    </row>
    <row r="300" spans="1:3" s="11" customFormat="1" x14ac:dyDescent="0.2">
      <c r="A300" s="10"/>
      <c r="B300" s="10"/>
      <c r="C300" s="10"/>
    </row>
    <row r="301" spans="1:3" s="11" customFormat="1" x14ac:dyDescent="0.2">
      <c r="A301" s="10"/>
      <c r="B301" s="10"/>
      <c r="C301" s="10"/>
    </row>
    <row r="302" spans="1:3" s="11" customFormat="1" x14ac:dyDescent="0.2">
      <c r="A302" s="10"/>
      <c r="B302" s="10"/>
      <c r="C302" s="10"/>
    </row>
    <row r="303" spans="1:3" s="11" customFormat="1" x14ac:dyDescent="0.2">
      <c r="A303" s="10"/>
      <c r="B303" s="10"/>
      <c r="C303" s="10"/>
    </row>
    <row r="304" spans="1:3" s="11" customFormat="1" x14ac:dyDescent="0.2">
      <c r="A304" s="10"/>
      <c r="B304" s="10"/>
      <c r="C304" s="10"/>
    </row>
    <row r="305" spans="1:3" s="11" customFormat="1" x14ac:dyDescent="0.2">
      <c r="A305" s="10"/>
      <c r="B305" s="10"/>
      <c r="C305" s="10"/>
    </row>
    <row r="306" spans="1:3" s="11" customFormat="1" x14ac:dyDescent="0.2">
      <c r="A306" s="10"/>
      <c r="B306" s="10"/>
      <c r="C306" s="10"/>
    </row>
    <row r="307" spans="1:3" s="11" customFormat="1" x14ac:dyDescent="0.2">
      <c r="A307" s="10"/>
      <c r="B307" s="10"/>
      <c r="C307" s="10"/>
    </row>
    <row r="308" spans="1:3" s="11" customFormat="1" x14ac:dyDescent="0.2">
      <c r="A308" s="10"/>
      <c r="B308" s="10"/>
      <c r="C308" s="10"/>
    </row>
    <row r="309" spans="1:3" s="11" customFormat="1" x14ac:dyDescent="0.2">
      <c r="A309" s="10"/>
      <c r="B309" s="10"/>
      <c r="C309" s="10"/>
    </row>
    <row r="310" spans="1:3" s="11" customFormat="1" x14ac:dyDescent="0.2">
      <c r="A310" s="10"/>
      <c r="B310" s="10"/>
      <c r="C310" s="10"/>
    </row>
    <row r="311" spans="1:3" s="11" customFormat="1" x14ac:dyDescent="0.2">
      <c r="A311" s="10"/>
      <c r="B311" s="10"/>
      <c r="C311" s="10"/>
    </row>
    <row r="312" spans="1:3" s="11" customFormat="1" x14ac:dyDescent="0.2">
      <c r="A312" s="10"/>
      <c r="B312" s="10"/>
      <c r="C312" s="10"/>
    </row>
    <row r="313" spans="1:3" s="11" customFormat="1" x14ac:dyDescent="0.2">
      <c r="A313" s="10"/>
      <c r="B313" s="10"/>
      <c r="C313" s="10"/>
    </row>
    <row r="314" spans="1:3" s="11" customFormat="1" x14ac:dyDescent="0.2">
      <c r="A314" s="10"/>
      <c r="B314" s="10"/>
      <c r="C314" s="10"/>
    </row>
    <row r="315" spans="1:3" s="11" customFormat="1" x14ac:dyDescent="0.2">
      <c r="A315" s="10"/>
      <c r="B315" s="10"/>
      <c r="C315" s="10"/>
    </row>
    <row r="316" spans="1:3" s="11" customFormat="1" x14ac:dyDescent="0.2">
      <c r="A316" s="10"/>
      <c r="B316" s="10"/>
      <c r="C316" s="10"/>
    </row>
    <row r="317" spans="1:3" s="11" customFormat="1" x14ac:dyDescent="0.2">
      <c r="A317" s="10"/>
      <c r="B317" s="10"/>
      <c r="C317" s="10"/>
    </row>
    <row r="318" spans="1:3" s="11" customFormat="1" x14ac:dyDescent="0.2">
      <c r="A318" s="10"/>
      <c r="B318" s="10"/>
      <c r="C318" s="10"/>
    </row>
    <row r="319" spans="1:3" s="11" customFormat="1" x14ac:dyDescent="0.2">
      <c r="A319" s="10"/>
      <c r="B319" s="10"/>
      <c r="C319" s="10"/>
    </row>
    <row r="320" spans="1:3" s="11" customFormat="1" x14ac:dyDescent="0.2">
      <c r="A320" s="10"/>
      <c r="B320" s="10"/>
      <c r="C320" s="10"/>
    </row>
    <row r="321" spans="1:3" s="11" customFormat="1" x14ac:dyDescent="0.2">
      <c r="A321" s="10"/>
      <c r="B321" s="10"/>
      <c r="C321" s="10"/>
    </row>
    <row r="322" spans="1:3" s="11" customFormat="1" x14ac:dyDescent="0.2">
      <c r="A322" s="10"/>
      <c r="B322" s="10"/>
      <c r="C322" s="10"/>
    </row>
    <row r="323" spans="1:3" s="11" customFormat="1" x14ac:dyDescent="0.2">
      <c r="A323" s="10"/>
      <c r="B323" s="10"/>
      <c r="C323" s="10"/>
    </row>
    <row r="324" spans="1:3" s="11" customFormat="1" x14ac:dyDescent="0.2">
      <c r="A324" s="10"/>
      <c r="B324" s="10"/>
      <c r="C324" s="10"/>
    </row>
    <row r="325" spans="1:3" s="11" customFormat="1" x14ac:dyDescent="0.2">
      <c r="A325" s="10"/>
      <c r="B325" s="10"/>
      <c r="C325" s="10"/>
    </row>
    <row r="326" spans="1:3" s="11" customFormat="1" x14ac:dyDescent="0.2">
      <c r="A326" s="10"/>
      <c r="B326" s="10"/>
      <c r="C326" s="10"/>
    </row>
    <row r="327" spans="1:3" s="11" customFormat="1" x14ac:dyDescent="0.2">
      <c r="A327" s="10"/>
      <c r="B327" s="10"/>
      <c r="C327" s="10"/>
    </row>
    <row r="328" spans="1:3" s="11" customFormat="1" x14ac:dyDescent="0.2">
      <c r="A328" s="10"/>
      <c r="B328" s="10"/>
      <c r="C328" s="10"/>
    </row>
    <row r="329" spans="1:3" s="11" customFormat="1" x14ac:dyDescent="0.2">
      <c r="A329" s="10"/>
      <c r="B329" s="10"/>
      <c r="C329" s="10"/>
    </row>
    <row r="330" spans="1:3" s="11" customFormat="1" x14ac:dyDescent="0.2">
      <c r="A330" s="10"/>
      <c r="B330" s="10"/>
      <c r="C330" s="10"/>
    </row>
    <row r="331" spans="1:3" s="11" customFormat="1" x14ac:dyDescent="0.2">
      <c r="A331" s="10"/>
      <c r="B331" s="10"/>
      <c r="C331" s="10"/>
    </row>
    <row r="332" spans="1:3" s="11" customFormat="1" x14ac:dyDescent="0.2">
      <c r="A332" s="10"/>
      <c r="B332" s="10"/>
      <c r="C332" s="10"/>
    </row>
    <row r="333" spans="1:3" s="11" customFormat="1" x14ac:dyDescent="0.2">
      <c r="A333" s="10"/>
      <c r="B333" s="10"/>
      <c r="C333" s="10"/>
    </row>
    <row r="334" spans="1:3" s="11" customFormat="1" x14ac:dyDescent="0.2">
      <c r="A334" s="10"/>
      <c r="B334" s="10"/>
      <c r="C334" s="10"/>
    </row>
    <row r="335" spans="1:3" s="11" customFormat="1" x14ac:dyDescent="0.2">
      <c r="A335" s="10"/>
      <c r="B335" s="10"/>
      <c r="C335" s="10"/>
    </row>
    <row r="336" spans="1:3" s="11" customFormat="1" x14ac:dyDescent="0.2">
      <c r="A336" s="10"/>
      <c r="B336" s="10"/>
      <c r="C336" s="10"/>
    </row>
    <row r="337" spans="1:3" s="11" customFormat="1" x14ac:dyDescent="0.2">
      <c r="A337" s="10"/>
      <c r="B337" s="10"/>
      <c r="C337" s="10"/>
    </row>
    <row r="338" spans="1:3" s="11" customFormat="1" x14ac:dyDescent="0.2">
      <c r="A338" s="10"/>
      <c r="B338" s="10"/>
      <c r="C338" s="10"/>
    </row>
    <row r="339" spans="1:3" s="11" customFormat="1" x14ac:dyDescent="0.2">
      <c r="A339" s="10"/>
      <c r="B339" s="10"/>
      <c r="C339" s="10"/>
    </row>
    <row r="340" spans="1:3" s="11" customFormat="1" x14ac:dyDescent="0.2">
      <c r="A340" s="10"/>
      <c r="B340" s="10"/>
      <c r="C340" s="10"/>
    </row>
    <row r="341" spans="1:3" s="11" customFormat="1" x14ac:dyDescent="0.2">
      <c r="A341" s="10"/>
      <c r="B341" s="10"/>
      <c r="C341" s="10"/>
    </row>
    <row r="342" spans="1:3" s="11" customFormat="1" x14ac:dyDescent="0.2">
      <c r="A342" s="10"/>
      <c r="B342" s="10"/>
      <c r="C342" s="10"/>
    </row>
    <row r="343" spans="1:3" s="11" customFormat="1" x14ac:dyDescent="0.2">
      <c r="A343" s="10"/>
      <c r="B343" s="10"/>
      <c r="C343" s="10"/>
    </row>
    <row r="344" spans="1:3" s="11" customFormat="1" x14ac:dyDescent="0.2">
      <c r="A344" s="10"/>
      <c r="B344" s="10"/>
      <c r="C344" s="10"/>
    </row>
    <row r="345" spans="1:3" s="11" customFormat="1" x14ac:dyDescent="0.2">
      <c r="A345" s="10"/>
      <c r="B345" s="10"/>
      <c r="C345" s="10"/>
    </row>
    <row r="346" spans="1:3" s="11" customFormat="1" x14ac:dyDescent="0.2">
      <c r="A346" s="10"/>
      <c r="B346" s="10"/>
      <c r="C346" s="10"/>
    </row>
    <row r="347" spans="1:3" s="11" customFormat="1" x14ac:dyDescent="0.2">
      <c r="A347" s="10"/>
      <c r="B347" s="10"/>
      <c r="C347" s="10"/>
    </row>
    <row r="348" spans="1:3" s="11" customFormat="1" x14ac:dyDescent="0.2">
      <c r="A348" s="10"/>
      <c r="B348" s="10"/>
      <c r="C348" s="10"/>
    </row>
    <row r="349" spans="1:3" s="11" customFormat="1" x14ac:dyDescent="0.2">
      <c r="A349" s="10"/>
      <c r="B349" s="10"/>
      <c r="C349" s="10"/>
    </row>
    <row r="350" spans="1:3" s="11" customFormat="1" x14ac:dyDescent="0.2">
      <c r="A350" s="10"/>
      <c r="B350" s="10"/>
      <c r="C350" s="10"/>
    </row>
    <row r="351" spans="1:3" s="11" customFormat="1" x14ac:dyDescent="0.2">
      <c r="A351" s="10"/>
      <c r="B351" s="10"/>
      <c r="C351" s="10"/>
    </row>
    <row r="352" spans="1:3" s="11" customFormat="1" x14ac:dyDescent="0.2">
      <c r="A352" s="10"/>
      <c r="B352" s="10"/>
      <c r="C352" s="10"/>
    </row>
    <row r="353" spans="1:3" s="11" customFormat="1" x14ac:dyDescent="0.2">
      <c r="A353" s="10"/>
      <c r="B353" s="10"/>
      <c r="C353" s="10"/>
    </row>
    <row r="354" spans="1:3" s="11" customFormat="1" x14ac:dyDescent="0.2">
      <c r="A354" s="10"/>
      <c r="B354" s="10"/>
      <c r="C354" s="10"/>
    </row>
    <row r="355" spans="1:3" s="11" customFormat="1" x14ac:dyDescent="0.2">
      <c r="A355" s="10"/>
      <c r="B355" s="10"/>
      <c r="C355" s="10"/>
    </row>
    <row r="356" spans="1:3" s="11" customFormat="1" x14ac:dyDescent="0.2">
      <c r="A356" s="10"/>
      <c r="B356" s="10"/>
      <c r="C356" s="10"/>
    </row>
    <row r="357" spans="1:3" s="11" customFormat="1" x14ac:dyDescent="0.2">
      <c r="A357" s="10"/>
      <c r="B357" s="10"/>
      <c r="C357" s="10"/>
    </row>
    <row r="358" spans="1:3" s="11" customFormat="1" x14ac:dyDescent="0.2">
      <c r="A358" s="10"/>
      <c r="B358" s="10"/>
      <c r="C358" s="10"/>
    </row>
    <row r="359" spans="1:3" s="11" customFormat="1" x14ac:dyDescent="0.2">
      <c r="A359" s="10"/>
      <c r="B359" s="10"/>
      <c r="C359" s="10"/>
    </row>
    <row r="360" spans="1:3" s="11" customFormat="1" x14ac:dyDescent="0.2">
      <c r="A360" s="10"/>
      <c r="B360" s="10"/>
      <c r="C360" s="10"/>
    </row>
    <row r="361" spans="1:3" s="11" customFormat="1" x14ac:dyDescent="0.2">
      <c r="A361" s="10"/>
      <c r="B361" s="10"/>
      <c r="C361" s="10"/>
    </row>
    <row r="362" spans="1:3" s="11" customFormat="1" x14ac:dyDescent="0.2">
      <c r="A362" s="10"/>
      <c r="B362" s="10"/>
      <c r="C362" s="10"/>
    </row>
    <row r="363" spans="1:3" s="11" customFormat="1" x14ac:dyDescent="0.2">
      <c r="A363" s="10"/>
      <c r="B363" s="10"/>
      <c r="C363" s="10"/>
    </row>
    <row r="364" spans="1:3" s="11" customFormat="1" x14ac:dyDescent="0.2">
      <c r="A364" s="10"/>
      <c r="B364" s="10"/>
      <c r="C364" s="10"/>
    </row>
    <row r="365" spans="1:3" s="11" customFormat="1" x14ac:dyDescent="0.2">
      <c r="A365" s="10"/>
      <c r="B365" s="10"/>
      <c r="C365" s="10"/>
    </row>
    <row r="366" spans="1:3" s="11" customFormat="1" x14ac:dyDescent="0.2">
      <c r="A366" s="10"/>
      <c r="B366" s="10"/>
      <c r="C366" s="10"/>
    </row>
    <row r="367" spans="1:3" s="11" customFormat="1" x14ac:dyDescent="0.2">
      <c r="A367" s="10"/>
      <c r="B367" s="10"/>
      <c r="C367" s="10"/>
    </row>
    <row r="368" spans="1:3" s="11" customFormat="1" x14ac:dyDescent="0.2">
      <c r="A368" s="10"/>
      <c r="B368" s="10"/>
      <c r="C368" s="10"/>
    </row>
    <row r="369" spans="1:3" s="11" customFormat="1" x14ac:dyDescent="0.2">
      <c r="A369" s="10"/>
      <c r="B369" s="10"/>
      <c r="C369" s="10"/>
    </row>
    <row r="370" spans="1:3" s="11" customFormat="1" x14ac:dyDescent="0.2">
      <c r="A370" s="10"/>
      <c r="B370" s="10"/>
      <c r="C370" s="10"/>
    </row>
    <row r="371" spans="1:3" s="11" customFormat="1" x14ac:dyDescent="0.2">
      <c r="A371" s="10"/>
      <c r="B371" s="10"/>
      <c r="C371" s="10"/>
    </row>
    <row r="372" spans="1:3" s="11" customFormat="1" x14ac:dyDescent="0.2">
      <c r="A372" s="10"/>
      <c r="B372" s="10"/>
      <c r="C372" s="10"/>
    </row>
    <row r="373" spans="1:3" s="11" customFormat="1" x14ac:dyDescent="0.2">
      <c r="A373" s="10"/>
      <c r="B373" s="10"/>
      <c r="C373" s="10"/>
    </row>
    <row r="374" spans="1:3" s="11" customFormat="1" x14ac:dyDescent="0.2">
      <c r="A374" s="10"/>
      <c r="B374" s="10"/>
      <c r="C374" s="10"/>
    </row>
    <row r="375" spans="1:3" s="11" customFormat="1" x14ac:dyDescent="0.2">
      <c r="A375" s="10"/>
      <c r="B375" s="10"/>
      <c r="C375" s="10"/>
    </row>
    <row r="376" spans="1:3" s="11" customFormat="1" x14ac:dyDescent="0.2">
      <c r="A376" s="10"/>
      <c r="B376" s="10"/>
      <c r="C376" s="10"/>
    </row>
    <row r="377" spans="1:3" s="11" customFormat="1" x14ac:dyDescent="0.2">
      <c r="A377" s="10"/>
      <c r="B377" s="10"/>
      <c r="C377" s="10"/>
    </row>
    <row r="378" spans="1:3" s="11" customFormat="1" x14ac:dyDescent="0.2">
      <c r="A378" s="10"/>
      <c r="B378" s="10"/>
      <c r="C378" s="10"/>
    </row>
    <row r="379" spans="1:3" s="11" customFormat="1" x14ac:dyDescent="0.2">
      <c r="A379" s="10"/>
      <c r="B379" s="10"/>
      <c r="C379" s="10"/>
    </row>
    <row r="380" spans="1:3" s="11" customFormat="1" x14ac:dyDescent="0.2">
      <c r="A380" s="10"/>
      <c r="B380" s="10"/>
      <c r="C380" s="10"/>
    </row>
    <row r="381" spans="1:3" s="11" customFormat="1" x14ac:dyDescent="0.2">
      <c r="A381" s="10"/>
      <c r="B381" s="10"/>
      <c r="C381" s="10"/>
    </row>
    <row r="382" spans="1:3" s="11" customFormat="1" x14ac:dyDescent="0.2">
      <c r="A382" s="10"/>
      <c r="B382" s="10"/>
      <c r="C382" s="10"/>
    </row>
    <row r="383" spans="1:3" s="11" customFormat="1" x14ac:dyDescent="0.2">
      <c r="A383" s="10"/>
      <c r="B383" s="10"/>
      <c r="C383" s="10"/>
    </row>
    <row r="384" spans="1:3" s="11" customFormat="1" x14ac:dyDescent="0.2">
      <c r="A384" s="10"/>
      <c r="B384" s="10"/>
      <c r="C384" s="10"/>
    </row>
    <row r="385" spans="1:3" s="11" customFormat="1" x14ac:dyDescent="0.2">
      <c r="A385" s="10"/>
      <c r="B385" s="10"/>
      <c r="C385" s="10"/>
    </row>
    <row r="386" spans="1:3" s="11" customFormat="1" x14ac:dyDescent="0.2">
      <c r="A386" s="10"/>
      <c r="B386" s="10"/>
      <c r="C386" s="10"/>
    </row>
    <row r="387" spans="1:3" s="11" customFormat="1" x14ac:dyDescent="0.2">
      <c r="A387" s="10"/>
      <c r="B387" s="10"/>
      <c r="C387" s="10"/>
    </row>
    <row r="388" spans="1:3" s="11" customFormat="1" x14ac:dyDescent="0.2">
      <c r="A388" s="10"/>
      <c r="B388" s="10"/>
      <c r="C388" s="10"/>
    </row>
    <row r="389" spans="1:3" s="11" customFormat="1" x14ac:dyDescent="0.2">
      <c r="A389" s="10"/>
      <c r="B389" s="10"/>
      <c r="C389" s="10"/>
    </row>
    <row r="390" spans="1:3" s="11" customFormat="1" x14ac:dyDescent="0.2">
      <c r="A390" s="10"/>
      <c r="B390" s="10"/>
      <c r="C390" s="10"/>
    </row>
    <row r="391" spans="1:3" s="11" customFormat="1" x14ac:dyDescent="0.2">
      <c r="A391" s="10"/>
      <c r="B391" s="10"/>
      <c r="C391" s="10"/>
    </row>
    <row r="392" spans="1:3" s="11" customFormat="1" x14ac:dyDescent="0.2">
      <c r="A392" s="10"/>
      <c r="B392" s="10"/>
      <c r="C392" s="10"/>
    </row>
    <row r="393" spans="1:3" s="11" customFormat="1" x14ac:dyDescent="0.2">
      <c r="A393" s="10"/>
      <c r="B393" s="10"/>
      <c r="C393" s="10"/>
    </row>
    <row r="394" spans="1:3" s="11" customFormat="1" x14ac:dyDescent="0.2">
      <c r="A394" s="10"/>
      <c r="B394" s="10"/>
      <c r="C394" s="10"/>
    </row>
    <row r="395" spans="1:3" s="11" customFormat="1" x14ac:dyDescent="0.2">
      <c r="A395" s="10"/>
      <c r="B395" s="10"/>
      <c r="C395" s="10"/>
    </row>
    <row r="396" spans="1:3" s="11" customFormat="1" x14ac:dyDescent="0.2">
      <c r="A396" s="10"/>
      <c r="B396" s="10"/>
      <c r="C396" s="10"/>
    </row>
    <row r="397" spans="1:3" s="11" customFormat="1" x14ac:dyDescent="0.2">
      <c r="A397" s="10"/>
      <c r="B397" s="10"/>
      <c r="C397" s="10"/>
    </row>
    <row r="398" spans="1:3" s="11" customFormat="1" x14ac:dyDescent="0.2">
      <c r="A398" s="10"/>
      <c r="B398" s="10"/>
      <c r="C398" s="10"/>
    </row>
    <row r="399" spans="1:3" s="11" customFormat="1" x14ac:dyDescent="0.2">
      <c r="A399" s="10"/>
      <c r="B399" s="10"/>
      <c r="C399" s="10"/>
    </row>
    <row r="400" spans="1:3" s="11" customFormat="1" x14ac:dyDescent="0.2">
      <c r="A400" s="10"/>
      <c r="B400" s="10"/>
      <c r="C400" s="10"/>
    </row>
    <row r="401" spans="1:3" s="11" customFormat="1" x14ac:dyDescent="0.2">
      <c r="A401" s="10"/>
      <c r="B401" s="10"/>
      <c r="C401" s="10"/>
    </row>
    <row r="402" spans="1:3" s="11" customFormat="1" x14ac:dyDescent="0.2">
      <c r="A402" s="10"/>
      <c r="B402" s="10"/>
      <c r="C402" s="10"/>
    </row>
    <row r="403" spans="1:3" s="11" customFormat="1" x14ac:dyDescent="0.2">
      <c r="A403" s="10"/>
      <c r="B403" s="10"/>
      <c r="C403" s="10"/>
    </row>
    <row r="404" spans="1:3" s="11" customFormat="1" x14ac:dyDescent="0.2">
      <c r="A404" s="10"/>
      <c r="B404" s="10"/>
      <c r="C404" s="10"/>
    </row>
    <row r="405" spans="1:3" s="11" customFormat="1" x14ac:dyDescent="0.2">
      <c r="A405" s="10"/>
      <c r="B405" s="10"/>
      <c r="C405" s="10"/>
    </row>
    <row r="406" spans="1:3" s="11" customFormat="1" x14ac:dyDescent="0.2">
      <c r="A406" s="10"/>
      <c r="B406" s="10"/>
      <c r="C406" s="10"/>
    </row>
    <row r="407" spans="1:3" s="11" customFormat="1" x14ac:dyDescent="0.2">
      <c r="A407" s="10"/>
      <c r="B407" s="10"/>
      <c r="C407" s="10"/>
    </row>
    <row r="408" spans="1:3" s="11" customFormat="1" x14ac:dyDescent="0.2">
      <c r="A408" s="10"/>
      <c r="B408" s="10"/>
      <c r="C408" s="10"/>
    </row>
    <row r="409" spans="1:3" s="11" customFormat="1" x14ac:dyDescent="0.2">
      <c r="A409" s="10"/>
      <c r="B409" s="10"/>
      <c r="C409" s="10"/>
    </row>
    <row r="410" spans="1:3" s="11" customFormat="1" x14ac:dyDescent="0.2">
      <c r="A410" s="10"/>
      <c r="B410" s="10"/>
      <c r="C410" s="10"/>
    </row>
    <row r="411" spans="1:3" s="11" customFormat="1" x14ac:dyDescent="0.2">
      <c r="A411" s="10"/>
      <c r="B411" s="10"/>
      <c r="C411" s="10"/>
    </row>
    <row r="412" spans="1:3" s="11" customFormat="1" x14ac:dyDescent="0.2">
      <c r="A412" s="10"/>
      <c r="B412" s="10"/>
      <c r="C412" s="10"/>
    </row>
    <row r="413" spans="1:3" s="11" customFormat="1" x14ac:dyDescent="0.2">
      <c r="A413" s="10"/>
      <c r="B413" s="10"/>
      <c r="C413" s="10"/>
    </row>
    <row r="414" spans="1:3" s="11" customFormat="1" x14ac:dyDescent="0.2">
      <c r="A414" s="10"/>
      <c r="B414" s="10"/>
      <c r="C414" s="10"/>
    </row>
    <row r="415" spans="1:3" s="11" customFormat="1" x14ac:dyDescent="0.2">
      <c r="A415" s="10"/>
      <c r="B415" s="10"/>
      <c r="C415" s="10"/>
    </row>
    <row r="416" spans="1:3" s="11" customFormat="1" x14ac:dyDescent="0.2">
      <c r="A416" s="10"/>
      <c r="B416" s="10"/>
      <c r="C416" s="10"/>
    </row>
    <row r="417" spans="1:3" s="11" customFormat="1" x14ac:dyDescent="0.2">
      <c r="A417" s="10"/>
      <c r="B417" s="10"/>
      <c r="C417" s="10"/>
    </row>
    <row r="418" spans="1:3" s="11" customFormat="1" x14ac:dyDescent="0.2">
      <c r="A418" s="10"/>
      <c r="B418" s="10"/>
      <c r="C418" s="10"/>
    </row>
    <row r="419" spans="1:3" s="11" customFormat="1" x14ac:dyDescent="0.2">
      <c r="A419" s="10"/>
      <c r="B419" s="10"/>
      <c r="C419" s="10"/>
    </row>
    <row r="420" spans="1:3" s="11" customFormat="1" x14ac:dyDescent="0.2">
      <c r="A420" s="10"/>
      <c r="B420" s="10"/>
      <c r="C420" s="10"/>
    </row>
    <row r="421" spans="1:3" s="11" customFormat="1" x14ac:dyDescent="0.2">
      <c r="A421" s="10"/>
      <c r="B421" s="10"/>
      <c r="C421" s="10"/>
    </row>
    <row r="422" spans="1:3" s="11" customFormat="1" x14ac:dyDescent="0.2">
      <c r="A422" s="10"/>
      <c r="B422" s="10"/>
      <c r="C422" s="10"/>
    </row>
    <row r="423" spans="1:3" s="11" customFormat="1" x14ac:dyDescent="0.2">
      <c r="A423" s="10"/>
      <c r="B423" s="10"/>
      <c r="C423" s="10"/>
    </row>
    <row r="424" spans="1:3" s="11" customFormat="1" x14ac:dyDescent="0.2">
      <c r="A424" s="10"/>
      <c r="B424" s="10"/>
      <c r="C424" s="10"/>
    </row>
    <row r="425" spans="1:3" s="11" customFormat="1" x14ac:dyDescent="0.2">
      <c r="A425" s="10"/>
      <c r="B425" s="10"/>
      <c r="C425" s="10"/>
    </row>
    <row r="426" spans="1:3" s="11" customFormat="1" x14ac:dyDescent="0.2">
      <c r="A426" s="10"/>
      <c r="B426" s="10"/>
      <c r="C426" s="10"/>
    </row>
    <row r="427" spans="1:3" s="11" customFormat="1" x14ac:dyDescent="0.2">
      <c r="A427" s="10"/>
      <c r="B427" s="10"/>
      <c r="C427" s="10"/>
    </row>
    <row r="428" spans="1:3" s="11" customFormat="1" x14ac:dyDescent="0.2">
      <c r="A428" s="10"/>
      <c r="B428" s="10"/>
      <c r="C428" s="10"/>
    </row>
    <row r="429" spans="1:3" s="11" customFormat="1" x14ac:dyDescent="0.2">
      <c r="A429" s="10"/>
      <c r="B429" s="10"/>
      <c r="C429" s="10"/>
    </row>
    <row r="430" spans="1:3" s="11" customFormat="1" x14ac:dyDescent="0.2">
      <c r="A430" s="10"/>
      <c r="B430" s="10"/>
      <c r="C430" s="10"/>
    </row>
    <row r="431" spans="1:3" s="11" customFormat="1" x14ac:dyDescent="0.2">
      <c r="A431" s="10"/>
      <c r="B431" s="10"/>
      <c r="C431" s="10"/>
    </row>
    <row r="432" spans="1:3" s="11" customFormat="1" x14ac:dyDescent="0.2">
      <c r="A432" s="10"/>
      <c r="B432" s="10"/>
      <c r="C432" s="10"/>
    </row>
    <row r="433" spans="1:3" s="11" customFormat="1" x14ac:dyDescent="0.2">
      <c r="A433" s="10"/>
      <c r="B433" s="10"/>
      <c r="C433" s="10"/>
    </row>
    <row r="434" spans="1:3" s="11" customFormat="1" x14ac:dyDescent="0.2">
      <c r="A434" s="10"/>
      <c r="B434" s="10"/>
      <c r="C434" s="10"/>
    </row>
    <row r="435" spans="1:3" s="11" customFormat="1" x14ac:dyDescent="0.2">
      <c r="A435" s="10"/>
      <c r="B435" s="10"/>
      <c r="C435" s="10"/>
    </row>
    <row r="436" spans="1:3" s="11" customFormat="1" x14ac:dyDescent="0.2">
      <c r="A436" s="10"/>
      <c r="B436" s="10"/>
      <c r="C436" s="10"/>
    </row>
    <row r="437" spans="1:3" s="11" customFormat="1" x14ac:dyDescent="0.2">
      <c r="A437" s="10"/>
      <c r="B437" s="10"/>
      <c r="C437" s="10"/>
    </row>
    <row r="438" spans="1:3" s="11" customFormat="1" x14ac:dyDescent="0.2">
      <c r="A438" s="10"/>
      <c r="B438" s="10"/>
      <c r="C438" s="10"/>
    </row>
    <row r="439" spans="1:3" s="11" customFormat="1" x14ac:dyDescent="0.2">
      <c r="A439" s="10"/>
      <c r="B439" s="10"/>
      <c r="C439" s="10"/>
    </row>
    <row r="440" spans="1:3" s="11" customFormat="1" x14ac:dyDescent="0.2">
      <c r="A440" s="10"/>
      <c r="B440" s="10"/>
      <c r="C440" s="10"/>
    </row>
    <row r="441" spans="1:3" s="11" customFormat="1" x14ac:dyDescent="0.2">
      <c r="A441" s="10"/>
      <c r="B441" s="10"/>
      <c r="C441" s="10"/>
    </row>
    <row r="442" spans="1:3" s="11" customFormat="1" x14ac:dyDescent="0.2">
      <c r="A442" s="10"/>
      <c r="B442" s="10"/>
      <c r="C442" s="10"/>
    </row>
    <row r="443" spans="1:3" s="11" customFormat="1" x14ac:dyDescent="0.2">
      <c r="A443" s="10"/>
      <c r="B443" s="10"/>
      <c r="C443" s="10"/>
    </row>
    <row r="444" spans="1:3" s="11" customFormat="1" x14ac:dyDescent="0.2">
      <c r="A444" s="10"/>
      <c r="B444" s="10"/>
      <c r="C444" s="10"/>
    </row>
    <row r="445" spans="1:3" s="11" customFormat="1" x14ac:dyDescent="0.2">
      <c r="A445" s="10"/>
      <c r="B445" s="10"/>
      <c r="C445" s="10"/>
    </row>
    <row r="446" spans="1:3" s="11" customFormat="1" x14ac:dyDescent="0.2">
      <c r="A446" s="10"/>
      <c r="B446" s="10"/>
      <c r="C446" s="10"/>
    </row>
    <row r="447" spans="1:3" s="11" customFormat="1" x14ac:dyDescent="0.2">
      <c r="A447" s="10"/>
      <c r="B447" s="10"/>
      <c r="C447" s="10"/>
    </row>
    <row r="448" spans="1:3" s="11" customFormat="1" x14ac:dyDescent="0.2">
      <c r="A448" s="10"/>
      <c r="B448" s="10"/>
      <c r="C448" s="10"/>
    </row>
    <row r="449" spans="1:3" s="11" customFormat="1" x14ac:dyDescent="0.2">
      <c r="A449" s="10"/>
      <c r="B449" s="10"/>
      <c r="C449" s="10"/>
    </row>
    <row r="450" spans="1:3" s="11" customFormat="1" x14ac:dyDescent="0.2">
      <c r="A450" s="10"/>
      <c r="B450" s="10"/>
      <c r="C450" s="10"/>
    </row>
    <row r="451" spans="1:3" s="11" customFormat="1" x14ac:dyDescent="0.2">
      <c r="A451" s="10"/>
      <c r="B451" s="10"/>
      <c r="C451" s="10"/>
    </row>
    <row r="452" spans="1:3" s="11" customFormat="1" x14ac:dyDescent="0.2">
      <c r="A452" s="10"/>
      <c r="B452" s="10"/>
      <c r="C452" s="10"/>
    </row>
    <row r="453" spans="1:3" s="11" customFormat="1" x14ac:dyDescent="0.2">
      <c r="A453" s="10"/>
      <c r="B453" s="10"/>
      <c r="C453" s="10"/>
    </row>
    <row r="454" spans="1:3" s="11" customFormat="1" x14ac:dyDescent="0.2">
      <c r="A454" s="10"/>
      <c r="B454" s="10"/>
      <c r="C454" s="10"/>
    </row>
    <row r="455" spans="1:3" s="11" customFormat="1" x14ac:dyDescent="0.2">
      <c r="A455" s="10"/>
      <c r="B455" s="10"/>
      <c r="C455" s="10"/>
    </row>
    <row r="456" spans="1:3" s="11" customFormat="1" x14ac:dyDescent="0.2">
      <c r="A456" s="10"/>
      <c r="B456" s="10"/>
      <c r="C456" s="10"/>
    </row>
    <row r="457" spans="1:3" s="11" customFormat="1" x14ac:dyDescent="0.2">
      <c r="A457" s="10"/>
      <c r="B457" s="10"/>
      <c r="C457" s="10"/>
    </row>
    <row r="458" spans="1:3" s="11" customFormat="1" x14ac:dyDescent="0.2">
      <c r="A458" s="10"/>
      <c r="B458" s="10"/>
      <c r="C458" s="10"/>
    </row>
    <row r="459" spans="1:3" s="11" customFormat="1" x14ac:dyDescent="0.2">
      <c r="A459" s="10"/>
      <c r="B459" s="10"/>
      <c r="C459" s="10"/>
    </row>
    <row r="460" spans="1:3" s="11" customFormat="1" x14ac:dyDescent="0.2">
      <c r="A460" s="10"/>
      <c r="B460" s="10"/>
      <c r="C460" s="10"/>
    </row>
    <row r="461" spans="1:3" s="11" customFormat="1" x14ac:dyDescent="0.2">
      <c r="A461" s="10"/>
      <c r="B461" s="10"/>
      <c r="C461" s="10"/>
    </row>
    <row r="462" spans="1:3" s="11" customFormat="1" x14ac:dyDescent="0.2">
      <c r="A462" s="10"/>
      <c r="B462" s="10"/>
      <c r="C462" s="10"/>
    </row>
    <row r="463" spans="1:3" s="11" customFormat="1" x14ac:dyDescent="0.2">
      <c r="A463" s="10"/>
      <c r="B463" s="10"/>
      <c r="C463" s="10"/>
    </row>
    <row r="464" spans="1:3" s="11" customFormat="1" x14ac:dyDescent="0.2">
      <c r="A464" s="10"/>
      <c r="B464" s="10"/>
      <c r="C464" s="10"/>
    </row>
    <row r="465" spans="1:3" s="11" customFormat="1" x14ac:dyDescent="0.2">
      <c r="A465" s="10"/>
      <c r="B465" s="10"/>
      <c r="C465" s="10"/>
    </row>
    <row r="466" spans="1:3" s="11" customFormat="1" x14ac:dyDescent="0.2">
      <c r="A466" s="10"/>
      <c r="B466" s="10"/>
      <c r="C466" s="10"/>
    </row>
    <row r="467" spans="1:3" s="11" customFormat="1" x14ac:dyDescent="0.2">
      <c r="A467" s="10"/>
      <c r="B467" s="10"/>
      <c r="C467" s="10"/>
    </row>
    <row r="468" spans="1:3" s="11" customFormat="1" x14ac:dyDescent="0.2">
      <c r="A468" s="10"/>
      <c r="B468" s="10"/>
      <c r="C468" s="10"/>
    </row>
    <row r="469" spans="1:3" s="11" customFormat="1" x14ac:dyDescent="0.2">
      <c r="A469" s="10"/>
      <c r="B469" s="10"/>
      <c r="C469" s="10"/>
    </row>
    <row r="470" spans="1:3" s="11" customFormat="1" x14ac:dyDescent="0.2">
      <c r="A470" s="10"/>
      <c r="B470" s="10"/>
      <c r="C470" s="10"/>
    </row>
    <row r="471" spans="1:3" s="11" customFormat="1" x14ac:dyDescent="0.2">
      <c r="A471" s="10"/>
      <c r="B471" s="10"/>
      <c r="C471" s="10"/>
    </row>
    <row r="472" spans="1:3" s="11" customFormat="1" x14ac:dyDescent="0.2">
      <c r="A472" s="10"/>
      <c r="B472" s="10"/>
      <c r="C472" s="10"/>
    </row>
    <row r="473" spans="1:3" s="11" customFormat="1" x14ac:dyDescent="0.2">
      <c r="A473" s="10"/>
      <c r="B473" s="10"/>
      <c r="C473" s="10"/>
    </row>
    <row r="474" spans="1:3" s="11" customFormat="1" x14ac:dyDescent="0.2">
      <c r="A474" s="10"/>
      <c r="B474" s="10"/>
      <c r="C474" s="10"/>
    </row>
    <row r="475" spans="1:3" s="11" customFormat="1" x14ac:dyDescent="0.2">
      <c r="A475" s="10"/>
      <c r="B475" s="10"/>
      <c r="C475" s="10"/>
    </row>
    <row r="476" spans="1:3" s="11" customFormat="1" x14ac:dyDescent="0.2">
      <c r="A476" s="10"/>
      <c r="B476" s="10"/>
      <c r="C476" s="10"/>
    </row>
    <row r="477" spans="1:3" s="11" customFormat="1" x14ac:dyDescent="0.2">
      <c r="A477" s="10"/>
      <c r="B477" s="10"/>
      <c r="C477" s="10"/>
    </row>
    <row r="478" spans="1:3" s="11" customFormat="1" x14ac:dyDescent="0.2">
      <c r="A478" s="10"/>
      <c r="B478" s="10"/>
      <c r="C478" s="10"/>
    </row>
    <row r="479" spans="1:3" s="11" customFormat="1" x14ac:dyDescent="0.2">
      <c r="A479" s="10"/>
      <c r="B479" s="10"/>
      <c r="C479" s="10"/>
    </row>
    <row r="480" spans="1:3" s="11" customFormat="1" x14ac:dyDescent="0.2">
      <c r="A480" s="10"/>
      <c r="B480" s="10"/>
      <c r="C480" s="10"/>
    </row>
    <row r="481" spans="1:3" s="11" customFormat="1" x14ac:dyDescent="0.2">
      <c r="A481" s="10"/>
      <c r="B481" s="10"/>
      <c r="C481" s="10"/>
    </row>
    <row r="482" spans="1:3" s="11" customFormat="1" x14ac:dyDescent="0.2">
      <c r="A482" s="10"/>
      <c r="B482" s="10"/>
      <c r="C482" s="10"/>
    </row>
    <row r="483" spans="1:3" s="11" customFormat="1" x14ac:dyDescent="0.2">
      <c r="A483" s="10"/>
      <c r="B483" s="10"/>
      <c r="C483" s="10"/>
    </row>
    <row r="484" spans="1:3" s="11" customFormat="1" x14ac:dyDescent="0.2">
      <c r="A484" s="10"/>
      <c r="B484" s="10"/>
      <c r="C484" s="10"/>
    </row>
    <row r="485" spans="1:3" s="11" customFormat="1" x14ac:dyDescent="0.2">
      <c r="A485" s="10"/>
      <c r="B485" s="10"/>
      <c r="C485" s="10"/>
    </row>
    <row r="486" spans="1:3" s="11" customFormat="1" x14ac:dyDescent="0.2">
      <c r="A486" s="10"/>
      <c r="B486" s="10"/>
      <c r="C486" s="10"/>
    </row>
    <row r="487" spans="1:3" s="11" customFormat="1" x14ac:dyDescent="0.2">
      <c r="A487" s="10"/>
      <c r="B487" s="10"/>
      <c r="C487" s="10"/>
    </row>
    <row r="488" spans="1:3" s="11" customFormat="1" x14ac:dyDescent="0.2">
      <c r="A488" s="10"/>
      <c r="B488" s="10"/>
      <c r="C488" s="10"/>
    </row>
    <row r="489" spans="1:3" s="11" customFormat="1" x14ac:dyDescent="0.2">
      <c r="A489" s="10"/>
      <c r="B489" s="10"/>
      <c r="C489" s="10"/>
    </row>
    <row r="490" spans="1:3" s="11" customFormat="1" x14ac:dyDescent="0.2">
      <c r="A490" s="10"/>
      <c r="B490" s="10"/>
      <c r="C490" s="10"/>
    </row>
    <row r="491" spans="1:3" s="11" customFormat="1" x14ac:dyDescent="0.2">
      <c r="A491" s="10"/>
      <c r="B491" s="10"/>
      <c r="C491" s="10"/>
    </row>
    <row r="492" spans="1:3" s="11" customFormat="1" x14ac:dyDescent="0.2">
      <c r="A492" s="10"/>
      <c r="B492" s="10"/>
      <c r="C492" s="10"/>
    </row>
    <row r="493" spans="1:3" s="11" customFormat="1" x14ac:dyDescent="0.2">
      <c r="A493" s="10"/>
      <c r="B493" s="10"/>
      <c r="C493" s="10"/>
    </row>
    <row r="494" spans="1:3" s="11" customFormat="1" x14ac:dyDescent="0.2">
      <c r="A494" s="10"/>
      <c r="B494" s="10"/>
      <c r="C494" s="10"/>
    </row>
    <row r="495" spans="1:3" s="11" customFormat="1" x14ac:dyDescent="0.2">
      <c r="A495" s="10"/>
      <c r="B495" s="10"/>
      <c r="C495" s="10"/>
    </row>
    <row r="496" spans="1:3" s="11" customFormat="1" x14ac:dyDescent="0.2">
      <c r="A496" s="10"/>
      <c r="B496" s="10"/>
      <c r="C496" s="10"/>
    </row>
    <row r="497" spans="1:3" s="11" customFormat="1" x14ac:dyDescent="0.2">
      <c r="A497" s="10"/>
      <c r="B497" s="10"/>
      <c r="C497" s="10"/>
    </row>
    <row r="498" spans="1:3" s="11" customFormat="1" x14ac:dyDescent="0.2">
      <c r="A498" s="10"/>
      <c r="B498" s="10"/>
      <c r="C498" s="10"/>
    </row>
    <row r="499" spans="1:3" s="11" customFormat="1" x14ac:dyDescent="0.2">
      <c r="A499" s="10"/>
      <c r="B499" s="10"/>
      <c r="C499" s="10"/>
    </row>
    <row r="500" spans="1:3" s="11" customFormat="1" x14ac:dyDescent="0.2">
      <c r="A500" s="10"/>
      <c r="B500" s="10"/>
      <c r="C500" s="10"/>
    </row>
    <row r="501" spans="1:3" s="11" customFormat="1" x14ac:dyDescent="0.2">
      <c r="A501" s="10"/>
      <c r="B501" s="10"/>
      <c r="C501" s="10"/>
    </row>
    <row r="502" spans="1:3" s="11" customFormat="1" x14ac:dyDescent="0.2">
      <c r="A502" s="10"/>
      <c r="B502" s="10"/>
      <c r="C502" s="10"/>
    </row>
    <row r="503" spans="1:3" s="11" customFormat="1" x14ac:dyDescent="0.2">
      <c r="A503" s="10"/>
      <c r="B503" s="10"/>
      <c r="C503" s="10"/>
    </row>
    <row r="504" spans="1:3" s="11" customFormat="1" x14ac:dyDescent="0.2">
      <c r="A504" s="10"/>
      <c r="B504" s="10"/>
      <c r="C504" s="10"/>
    </row>
    <row r="505" spans="1:3" s="11" customFormat="1" x14ac:dyDescent="0.2">
      <c r="A505" s="10"/>
      <c r="B505" s="10"/>
      <c r="C505" s="10"/>
    </row>
    <row r="506" spans="1:3" s="11" customFormat="1" x14ac:dyDescent="0.2">
      <c r="A506" s="10"/>
      <c r="B506" s="10"/>
      <c r="C506" s="10"/>
    </row>
    <row r="507" spans="1:3" s="11" customFormat="1" x14ac:dyDescent="0.2">
      <c r="A507" s="10"/>
      <c r="B507" s="10"/>
      <c r="C507" s="10"/>
    </row>
    <row r="508" spans="1:3" s="11" customFormat="1" x14ac:dyDescent="0.2">
      <c r="A508" s="10"/>
      <c r="B508" s="10"/>
      <c r="C508" s="10"/>
    </row>
    <row r="509" spans="1:3" s="11" customFormat="1" x14ac:dyDescent="0.2">
      <c r="A509" s="10"/>
      <c r="B509" s="10"/>
      <c r="C509" s="10"/>
    </row>
    <row r="510" spans="1:3" s="11" customFormat="1" x14ac:dyDescent="0.2">
      <c r="A510" s="10"/>
      <c r="B510" s="10"/>
      <c r="C510" s="10"/>
    </row>
    <row r="511" spans="1:3" s="11" customFormat="1" x14ac:dyDescent="0.2">
      <c r="A511" s="10"/>
      <c r="B511" s="10"/>
      <c r="C511" s="10"/>
    </row>
    <row r="512" spans="1:3" s="11" customFormat="1" x14ac:dyDescent="0.2">
      <c r="A512" s="10"/>
      <c r="B512" s="10"/>
      <c r="C512" s="10"/>
    </row>
    <row r="513" spans="1:3" s="11" customFormat="1" x14ac:dyDescent="0.2">
      <c r="A513" s="10"/>
      <c r="B513" s="10"/>
      <c r="C513" s="10"/>
    </row>
    <row r="514" spans="1:3" s="11" customFormat="1" x14ac:dyDescent="0.2">
      <c r="A514" s="10"/>
      <c r="B514" s="10"/>
      <c r="C514" s="10"/>
    </row>
    <row r="515" spans="1:3" s="11" customFormat="1" x14ac:dyDescent="0.2">
      <c r="A515" s="10"/>
      <c r="B515" s="10"/>
      <c r="C515" s="10"/>
    </row>
    <row r="516" spans="1:3" s="11" customFormat="1" x14ac:dyDescent="0.2">
      <c r="A516" s="10"/>
      <c r="B516" s="10"/>
      <c r="C516" s="10"/>
    </row>
    <row r="517" spans="1:3" s="11" customFormat="1" x14ac:dyDescent="0.2">
      <c r="A517" s="10"/>
      <c r="B517" s="10"/>
      <c r="C517" s="10"/>
    </row>
    <row r="518" spans="1:3" s="11" customFormat="1" x14ac:dyDescent="0.2">
      <c r="A518" s="10"/>
      <c r="B518" s="10"/>
      <c r="C518" s="10"/>
    </row>
    <row r="519" spans="1:3" s="11" customFormat="1" x14ac:dyDescent="0.2">
      <c r="A519" s="10"/>
      <c r="B519" s="10"/>
      <c r="C519" s="10"/>
    </row>
    <row r="520" spans="1:3" s="11" customFormat="1" x14ac:dyDescent="0.2">
      <c r="A520" s="10"/>
      <c r="B520" s="10"/>
      <c r="C520" s="10"/>
    </row>
    <row r="521" spans="1:3" s="11" customFormat="1" x14ac:dyDescent="0.2">
      <c r="A521" s="10"/>
      <c r="B521" s="10"/>
      <c r="C521" s="10"/>
    </row>
    <row r="522" spans="1:3" s="11" customFormat="1" x14ac:dyDescent="0.2">
      <c r="A522" s="10"/>
      <c r="B522" s="10"/>
      <c r="C522" s="10"/>
    </row>
    <row r="523" spans="1:3" s="11" customFormat="1" x14ac:dyDescent="0.2">
      <c r="A523" s="10"/>
      <c r="B523" s="10"/>
      <c r="C523" s="10"/>
    </row>
    <row r="524" spans="1:3" s="11" customFormat="1" x14ac:dyDescent="0.2">
      <c r="A524" s="10"/>
      <c r="B524" s="10"/>
      <c r="C524" s="10"/>
    </row>
    <row r="525" spans="1:3" s="11" customFormat="1" x14ac:dyDescent="0.2">
      <c r="A525" s="10"/>
      <c r="B525" s="10"/>
      <c r="C525" s="10"/>
    </row>
    <row r="526" spans="1:3" s="11" customFormat="1" x14ac:dyDescent="0.2">
      <c r="A526" s="10"/>
      <c r="B526" s="10"/>
      <c r="C526" s="10"/>
    </row>
    <row r="527" spans="1:3" s="11" customFormat="1" x14ac:dyDescent="0.2">
      <c r="A527" s="10"/>
      <c r="B527" s="10"/>
      <c r="C527" s="10"/>
    </row>
    <row r="528" spans="1:3" s="11" customFormat="1" x14ac:dyDescent="0.2">
      <c r="A528" s="10"/>
      <c r="B528" s="10"/>
      <c r="C528" s="10"/>
    </row>
    <row r="529" spans="1:3" s="11" customFormat="1" x14ac:dyDescent="0.2">
      <c r="A529" s="10"/>
      <c r="B529" s="10"/>
      <c r="C529" s="10"/>
    </row>
    <row r="530" spans="1:3" s="11" customFormat="1" x14ac:dyDescent="0.2">
      <c r="A530" s="10"/>
      <c r="B530" s="10"/>
      <c r="C530" s="10"/>
    </row>
    <row r="531" spans="1:3" s="11" customFormat="1" x14ac:dyDescent="0.2">
      <c r="A531" s="10"/>
      <c r="B531" s="10"/>
      <c r="C531" s="10"/>
    </row>
    <row r="532" spans="1:3" s="11" customFormat="1" x14ac:dyDescent="0.2">
      <c r="A532" s="10"/>
      <c r="B532" s="10"/>
      <c r="C532" s="10"/>
    </row>
    <row r="533" spans="1:3" s="11" customFormat="1" x14ac:dyDescent="0.2">
      <c r="A533" s="10"/>
      <c r="B533" s="10"/>
      <c r="C533" s="10"/>
    </row>
    <row r="534" spans="1:3" s="11" customFormat="1" x14ac:dyDescent="0.2">
      <c r="A534" s="10"/>
      <c r="B534" s="10"/>
      <c r="C534" s="10"/>
    </row>
    <row r="535" spans="1:3" s="11" customFormat="1" x14ac:dyDescent="0.2">
      <c r="A535" s="10"/>
      <c r="B535" s="10"/>
      <c r="C535" s="10"/>
    </row>
    <row r="536" spans="1:3" s="11" customFormat="1" x14ac:dyDescent="0.2">
      <c r="A536" s="10"/>
      <c r="B536" s="10"/>
      <c r="C536" s="10"/>
    </row>
    <row r="537" spans="1:3" s="11" customFormat="1" x14ac:dyDescent="0.2">
      <c r="A537" s="10"/>
      <c r="B537" s="10"/>
      <c r="C537" s="10"/>
    </row>
    <row r="538" spans="1:3" s="11" customFormat="1" x14ac:dyDescent="0.2">
      <c r="A538" s="10"/>
      <c r="B538" s="10"/>
      <c r="C538" s="10"/>
    </row>
    <row r="539" spans="1:3" s="11" customFormat="1" x14ac:dyDescent="0.2">
      <c r="A539" s="10"/>
      <c r="B539" s="10"/>
      <c r="C539" s="10"/>
    </row>
    <row r="540" spans="1:3" s="11" customFormat="1" x14ac:dyDescent="0.2">
      <c r="A540" s="10"/>
      <c r="B540" s="10"/>
      <c r="C540" s="10"/>
    </row>
    <row r="541" spans="1:3" s="11" customFormat="1" x14ac:dyDescent="0.2">
      <c r="A541" s="10"/>
      <c r="B541" s="10"/>
      <c r="C541" s="10"/>
    </row>
    <row r="542" spans="1:3" s="11" customFormat="1" x14ac:dyDescent="0.2">
      <c r="A542" s="10"/>
      <c r="B542" s="10"/>
      <c r="C542" s="10"/>
    </row>
    <row r="543" spans="1:3" s="11" customFormat="1" x14ac:dyDescent="0.2">
      <c r="A543" s="10"/>
      <c r="B543" s="10"/>
      <c r="C543" s="10"/>
    </row>
    <row r="544" spans="1:3" s="11" customFormat="1" x14ac:dyDescent="0.2">
      <c r="A544" s="10"/>
      <c r="B544" s="10"/>
      <c r="C544" s="10"/>
    </row>
    <row r="545" spans="1:3" s="11" customFormat="1" x14ac:dyDescent="0.2">
      <c r="A545" s="10"/>
      <c r="B545" s="10"/>
      <c r="C545" s="10"/>
    </row>
    <row r="546" spans="1:3" s="11" customFormat="1" x14ac:dyDescent="0.2">
      <c r="A546" s="10"/>
      <c r="B546" s="10"/>
      <c r="C546" s="10"/>
    </row>
    <row r="547" spans="1:3" s="11" customFormat="1" x14ac:dyDescent="0.2">
      <c r="A547" s="10"/>
      <c r="B547" s="10"/>
      <c r="C547" s="10"/>
    </row>
    <row r="548" spans="1:3" s="11" customFormat="1" x14ac:dyDescent="0.2">
      <c r="A548" s="10"/>
      <c r="B548" s="10"/>
      <c r="C548" s="10"/>
    </row>
    <row r="549" spans="1:3" s="11" customFormat="1" x14ac:dyDescent="0.2">
      <c r="A549" s="10"/>
      <c r="B549" s="10"/>
      <c r="C549" s="10"/>
    </row>
    <row r="550" spans="1:3" s="11" customFormat="1" x14ac:dyDescent="0.2">
      <c r="A550" s="10"/>
      <c r="B550" s="10"/>
      <c r="C550" s="10"/>
    </row>
    <row r="551" spans="1:3" s="11" customFormat="1" x14ac:dyDescent="0.2">
      <c r="A551" s="10"/>
      <c r="B551" s="10"/>
      <c r="C551" s="10"/>
    </row>
    <row r="552" spans="1:3" s="11" customFormat="1" x14ac:dyDescent="0.2">
      <c r="A552" s="10"/>
      <c r="B552" s="10"/>
      <c r="C552" s="10"/>
    </row>
    <row r="553" spans="1:3" s="11" customFormat="1" x14ac:dyDescent="0.2">
      <c r="A553" s="10"/>
      <c r="B553" s="10"/>
      <c r="C553" s="10"/>
    </row>
    <row r="554" spans="1:3" s="11" customFormat="1" x14ac:dyDescent="0.2">
      <c r="A554" s="10"/>
      <c r="B554" s="10"/>
      <c r="C554" s="10"/>
    </row>
    <row r="555" spans="1:3" s="11" customFormat="1" x14ac:dyDescent="0.2">
      <c r="A555" s="10"/>
      <c r="B555" s="10"/>
      <c r="C555" s="10"/>
    </row>
    <row r="556" spans="1:3" s="11" customFormat="1" x14ac:dyDescent="0.2">
      <c r="A556" s="10"/>
      <c r="B556" s="10"/>
      <c r="C556" s="10"/>
    </row>
    <row r="557" spans="1:3" s="11" customFormat="1" x14ac:dyDescent="0.2">
      <c r="A557" s="10"/>
      <c r="B557" s="10"/>
      <c r="C557" s="10"/>
    </row>
    <row r="558" spans="1:3" s="11" customFormat="1" x14ac:dyDescent="0.2">
      <c r="A558" s="10"/>
      <c r="B558" s="10"/>
      <c r="C558" s="10"/>
    </row>
    <row r="559" spans="1:3" s="11" customFormat="1" x14ac:dyDescent="0.2">
      <c r="A559" s="10"/>
      <c r="B559" s="10"/>
      <c r="C559" s="10"/>
    </row>
    <row r="560" spans="1:3" s="11" customFormat="1" x14ac:dyDescent="0.2">
      <c r="A560" s="10"/>
      <c r="B560" s="10"/>
      <c r="C560" s="10"/>
    </row>
    <row r="561" spans="1:3" s="11" customFormat="1" x14ac:dyDescent="0.2">
      <c r="A561" s="10"/>
      <c r="B561" s="10"/>
      <c r="C561" s="10"/>
    </row>
    <row r="562" spans="1:3" s="11" customFormat="1" x14ac:dyDescent="0.2">
      <c r="A562" s="10"/>
      <c r="B562" s="10"/>
      <c r="C562" s="10"/>
    </row>
    <row r="563" spans="1:3" s="11" customFormat="1" x14ac:dyDescent="0.2">
      <c r="A563" s="10"/>
      <c r="B563" s="10"/>
      <c r="C563" s="10"/>
    </row>
    <row r="564" spans="1:3" s="11" customFormat="1" x14ac:dyDescent="0.2">
      <c r="A564" s="10"/>
      <c r="B564" s="10"/>
      <c r="C564" s="10"/>
    </row>
    <row r="565" spans="1:3" s="11" customFormat="1" x14ac:dyDescent="0.2">
      <c r="A565" s="10"/>
      <c r="B565" s="10"/>
      <c r="C565" s="10"/>
    </row>
    <row r="566" spans="1:3" s="11" customFormat="1" x14ac:dyDescent="0.2">
      <c r="A566" s="10"/>
      <c r="B566" s="10"/>
      <c r="C566" s="10"/>
    </row>
    <row r="567" spans="1:3" s="11" customFormat="1" x14ac:dyDescent="0.2">
      <c r="A567" s="10"/>
      <c r="B567" s="10"/>
      <c r="C567" s="10"/>
    </row>
    <row r="568" spans="1:3" s="11" customFormat="1" x14ac:dyDescent="0.2">
      <c r="A568" s="10"/>
      <c r="B568" s="10"/>
      <c r="C568" s="10"/>
    </row>
    <row r="569" spans="1:3" s="11" customFormat="1" x14ac:dyDescent="0.2">
      <c r="A569" s="10"/>
      <c r="B569" s="10"/>
      <c r="C569" s="10"/>
    </row>
    <row r="570" spans="1:3" s="11" customFormat="1" x14ac:dyDescent="0.2">
      <c r="A570" s="10"/>
      <c r="B570" s="10"/>
      <c r="C570" s="10"/>
    </row>
    <row r="571" spans="1:3" s="11" customFormat="1" x14ac:dyDescent="0.2">
      <c r="A571" s="10"/>
      <c r="B571" s="10"/>
      <c r="C571" s="10"/>
    </row>
    <row r="572" spans="1:3" s="11" customFormat="1" x14ac:dyDescent="0.2">
      <c r="A572" s="10"/>
      <c r="B572" s="10"/>
      <c r="C572" s="10"/>
    </row>
    <row r="573" spans="1:3" s="11" customFormat="1" x14ac:dyDescent="0.2">
      <c r="A573" s="10"/>
      <c r="B573" s="10"/>
      <c r="C573" s="10"/>
    </row>
    <row r="574" spans="1:3" s="11" customFormat="1" x14ac:dyDescent="0.2">
      <c r="A574" s="10"/>
      <c r="B574" s="10"/>
      <c r="C574" s="10"/>
    </row>
    <row r="575" spans="1:3" s="11" customFormat="1" x14ac:dyDescent="0.2">
      <c r="A575" s="10"/>
      <c r="B575" s="10"/>
      <c r="C575" s="10"/>
    </row>
    <row r="576" spans="1:3" s="11" customFormat="1" x14ac:dyDescent="0.2">
      <c r="A576" s="10"/>
      <c r="B576" s="10"/>
      <c r="C576" s="10"/>
    </row>
    <row r="577" spans="1:3" s="11" customFormat="1" x14ac:dyDescent="0.2">
      <c r="A577" s="10"/>
      <c r="B577" s="10"/>
      <c r="C577" s="10"/>
    </row>
    <row r="578" spans="1:3" s="11" customFormat="1" x14ac:dyDescent="0.2">
      <c r="A578" s="10"/>
      <c r="B578" s="10"/>
      <c r="C578" s="10"/>
    </row>
  </sheetData>
  <sheetProtection sheet="1" objects="1" scenarios="1" selectLockedCells="1"/>
  <mergeCells count="1">
    <mergeCell ref="B1:C1"/>
  </mergeCells>
  <pageMargins left="0.7" right="0.7" top="0.75" bottom="0.75" header="0.3" footer="0.3"/>
  <pageSetup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workbookViewId="0">
      <selection activeCell="E3" sqref="E3"/>
    </sheetView>
  </sheetViews>
  <sheetFormatPr defaultRowHeight="15" x14ac:dyDescent="0.2"/>
  <cols>
    <col min="1" max="4" width="9.33203125" style="13"/>
    <col min="5" max="5" width="34.5" style="13" customWidth="1"/>
    <col min="6" max="6" width="3.5" style="13" customWidth="1"/>
    <col min="7" max="7" width="32.1640625" style="13" customWidth="1"/>
    <col min="8" max="8" width="39.6640625" style="13" customWidth="1"/>
    <col min="9" max="16384" width="9.33203125" style="13"/>
  </cols>
  <sheetData>
    <row r="1" spans="1:13" ht="33" customHeight="1" x14ac:dyDescent="0.2">
      <c r="A1" s="199" t="s">
        <v>53</v>
      </c>
      <c r="B1" s="199"/>
      <c r="C1" s="199"/>
      <c r="D1" s="199"/>
      <c r="E1" s="199"/>
      <c r="F1" s="199"/>
      <c r="G1" s="199"/>
      <c r="H1" s="147"/>
      <c r="I1" s="147"/>
      <c r="J1" s="147"/>
      <c r="K1" s="147"/>
      <c r="L1" s="147"/>
      <c r="M1" s="147"/>
    </row>
    <row r="3" spans="1:13" ht="49.5" customHeight="1" x14ac:dyDescent="0.2">
      <c r="A3" s="197" t="s">
        <v>128</v>
      </c>
      <c r="B3" s="197"/>
      <c r="C3" s="197"/>
      <c r="D3" s="198"/>
      <c r="E3" s="95" t="s">
        <v>126</v>
      </c>
      <c r="F3" s="148"/>
      <c r="G3" s="148"/>
    </row>
    <row r="4" spans="1:13" ht="13.5" customHeight="1" x14ac:dyDescent="0.2">
      <c r="A4" s="165"/>
      <c r="B4" s="165"/>
      <c r="C4" s="165"/>
      <c r="D4" s="165"/>
      <c r="E4" s="148"/>
      <c r="F4" s="148"/>
      <c r="G4" s="148"/>
    </row>
    <row r="5" spans="1:13" ht="56.25" customHeight="1" x14ac:dyDescent="0.2">
      <c r="A5" s="197" t="s">
        <v>127</v>
      </c>
      <c r="B5" s="197"/>
      <c r="C5" s="197"/>
      <c r="D5" s="198"/>
      <c r="E5" s="139"/>
      <c r="F5" s="149"/>
      <c r="G5" s="149"/>
    </row>
    <row r="6" spans="1:13" x14ac:dyDescent="0.2">
      <c r="A6" s="165"/>
      <c r="B6" s="165"/>
      <c r="C6" s="165"/>
      <c r="D6" s="165"/>
    </row>
    <row r="7" spans="1:13" ht="54.75" customHeight="1" x14ac:dyDescent="0.2">
      <c r="A7" s="197" t="s">
        <v>149</v>
      </c>
      <c r="B7" s="197"/>
      <c r="C7" s="197"/>
      <c r="D7" s="198"/>
      <c r="E7" s="200"/>
      <c r="F7" s="200"/>
      <c r="G7" s="200"/>
    </row>
    <row r="8" spans="1:13" x14ac:dyDescent="0.2">
      <c r="A8" s="165"/>
      <c r="B8" s="165"/>
      <c r="C8" s="165"/>
      <c r="D8" s="165"/>
    </row>
    <row r="9" spans="1:13" ht="54.95" customHeight="1" x14ac:dyDescent="0.2">
      <c r="A9" s="197" t="s">
        <v>130</v>
      </c>
      <c r="B9" s="197"/>
      <c r="C9" s="197"/>
      <c r="D9" s="198"/>
      <c r="E9" s="200"/>
      <c r="F9" s="200"/>
      <c r="G9" s="200"/>
    </row>
    <row r="10" spans="1:13" x14ac:dyDescent="0.2">
      <c r="A10" s="197"/>
      <c r="B10" s="197"/>
      <c r="C10" s="197"/>
      <c r="D10" s="197"/>
      <c r="E10" s="165" t="s">
        <v>233</v>
      </c>
      <c r="F10" s="165"/>
      <c r="G10" s="165" t="s">
        <v>234</v>
      </c>
    </row>
    <row r="11" spans="1:13" ht="54.95" customHeight="1" x14ac:dyDescent="0.2">
      <c r="A11" s="197" t="s">
        <v>235</v>
      </c>
      <c r="B11" s="197"/>
      <c r="C11" s="197"/>
      <c r="D11" s="198"/>
      <c r="E11" s="140" t="s">
        <v>0</v>
      </c>
      <c r="F11" s="151"/>
      <c r="G11" s="140"/>
    </row>
    <row r="12" spans="1:13" x14ac:dyDescent="0.2">
      <c r="A12" s="197"/>
      <c r="B12" s="197"/>
      <c r="C12" s="197"/>
      <c r="D12" s="197"/>
      <c r="E12" s="149"/>
      <c r="F12" s="149"/>
      <c r="G12" s="149"/>
    </row>
    <row r="13" spans="1:13" ht="54.95" customHeight="1" x14ac:dyDescent="0.2">
      <c r="A13" s="197" t="s">
        <v>129</v>
      </c>
      <c r="B13" s="197"/>
      <c r="C13" s="197"/>
      <c r="D13" s="198"/>
      <c r="E13" s="200"/>
      <c r="F13" s="200"/>
      <c r="G13" s="200"/>
    </row>
    <row r="14" spans="1:13" x14ac:dyDescent="0.2">
      <c r="A14" s="165"/>
      <c r="B14" s="165"/>
      <c r="C14" s="165"/>
      <c r="D14" s="165"/>
    </row>
    <row r="15" spans="1:13" ht="54.95" customHeight="1" x14ac:dyDescent="0.2">
      <c r="A15" s="197" t="s">
        <v>150</v>
      </c>
      <c r="B15" s="197"/>
      <c r="C15" s="197"/>
      <c r="D15" s="197"/>
      <c r="E15" s="201"/>
      <c r="F15" s="202"/>
      <c r="G15" s="203"/>
    </row>
    <row r="16" spans="1:13" ht="15" customHeight="1" x14ac:dyDescent="0.2">
      <c r="A16" s="165"/>
      <c r="B16" s="165"/>
      <c r="C16" s="165"/>
      <c r="D16" s="165"/>
      <c r="G16" s="13" t="s">
        <v>196</v>
      </c>
    </row>
    <row r="17" spans="1:7" ht="54.95" customHeight="1" x14ac:dyDescent="0.2">
      <c r="A17" s="197" t="s">
        <v>142</v>
      </c>
      <c r="B17" s="197"/>
      <c r="C17" s="197"/>
      <c r="D17" s="197"/>
      <c r="E17" s="139" t="s">
        <v>126</v>
      </c>
      <c r="F17" s="150"/>
      <c r="G17" s="139"/>
    </row>
    <row r="18" spans="1:7" x14ac:dyDescent="0.2">
      <c r="E18" s="13" t="s">
        <v>198</v>
      </c>
      <c r="G18" s="13" t="s">
        <v>197</v>
      </c>
    </row>
    <row r="19" spans="1:7" ht="54.95" customHeight="1" x14ac:dyDescent="0.2">
      <c r="A19" s="197" t="s">
        <v>135</v>
      </c>
      <c r="B19" s="197"/>
      <c r="C19" s="197"/>
      <c r="D19" s="197"/>
      <c r="E19" s="139" t="s">
        <v>0</v>
      </c>
      <c r="F19" s="150"/>
      <c r="G19" s="152"/>
    </row>
    <row r="20" spans="1:7" x14ac:dyDescent="0.2">
      <c r="E20" s="13" t="s">
        <v>199</v>
      </c>
      <c r="G20" s="13" t="s">
        <v>222</v>
      </c>
    </row>
    <row r="21" spans="1:7" ht="54.95" customHeight="1" x14ac:dyDescent="0.2">
      <c r="A21" s="197" t="s">
        <v>223</v>
      </c>
      <c r="B21" s="197"/>
      <c r="C21" s="197"/>
      <c r="D21" s="197"/>
      <c r="E21" s="139"/>
      <c r="F21" s="150"/>
      <c r="G21" s="152"/>
    </row>
    <row r="22" spans="1:7" ht="15.75" customHeight="1" x14ac:dyDescent="0.2">
      <c r="A22" s="165"/>
      <c r="B22" s="165"/>
      <c r="C22" s="165"/>
      <c r="D22" s="165"/>
      <c r="E22" s="149"/>
      <c r="F22" s="149"/>
    </row>
    <row r="23" spans="1:7" ht="101.25" customHeight="1" x14ac:dyDescent="0.2">
      <c r="A23" s="197" t="s">
        <v>224</v>
      </c>
      <c r="B23" s="197"/>
      <c r="C23" s="197"/>
      <c r="D23" s="197"/>
      <c r="E23" s="200"/>
      <c r="F23" s="200"/>
      <c r="G23" s="200"/>
    </row>
    <row r="24" spans="1:7" ht="7.5" customHeight="1" x14ac:dyDescent="0.2">
      <c r="A24" s="165"/>
      <c r="B24" s="165"/>
      <c r="C24" s="165" t="s">
        <v>0</v>
      </c>
      <c r="D24" s="165"/>
      <c r="E24" s="149"/>
      <c r="F24" s="149"/>
    </row>
    <row r="25" spans="1:7" hidden="1" x14ac:dyDescent="0.2"/>
    <row r="26" spans="1:7" ht="139.5" customHeight="1" x14ac:dyDescent="0.2">
      <c r="A26" s="197" t="s">
        <v>215</v>
      </c>
      <c r="B26" s="197"/>
      <c r="C26" s="197"/>
      <c r="D26" s="197"/>
      <c r="E26" s="200"/>
      <c r="F26" s="200"/>
      <c r="G26" s="200"/>
    </row>
  </sheetData>
  <sheetProtection sheet="1" objects="1" scenarios="1" selectLockedCells="1"/>
  <mergeCells count="21">
    <mergeCell ref="E7:G7"/>
    <mergeCell ref="E9:G9"/>
    <mergeCell ref="E13:G13"/>
    <mergeCell ref="E15:G15"/>
    <mergeCell ref="E23:G23"/>
    <mergeCell ref="A3:D3"/>
    <mergeCell ref="A21:D21"/>
    <mergeCell ref="A26:D26"/>
    <mergeCell ref="A1:G1"/>
    <mergeCell ref="A15:D15"/>
    <mergeCell ref="A17:D17"/>
    <mergeCell ref="A19:D19"/>
    <mergeCell ref="A9:D9"/>
    <mergeCell ref="A10:D10"/>
    <mergeCell ref="A11:D11"/>
    <mergeCell ref="A12:D12"/>
    <mergeCell ref="A13:D13"/>
    <mergeCell ref="A7:D7"/>
    <mergeCell ref="E26:G26"/>
    <mergeCell ref="A23:D23"/>
    <mergeCell ref="A5:D5"/>
  </mergeCells>
  <dataValidations count="2">
    <dataValidation type="list" allowBlank="1" showInputMessage="1" showErrorMessage="1" sqref="E3:G4">
      <formula1>agency1</formula1>
    </dataValidation>
    <dataValidation type="list" allowBlank="1" showInputMessage="1" showErrorMessage="1" sqref="E17:F17">
      <formula1>method</formula1>
    </dataValidation>
  </dataValidations>
  <pageMargins left="0.7" right="0.7" top="0.75" bottom="0.75" header="0.3" footer="0.3"/>
  <pageSetup scale="68"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Z166"/>
  <sheetViews>
    <sheetView tabSelected="1" zoomScaleNormal="100" workbookViewId="0">
      <selection activeCell="C5" sqref="C5"/>
    </sheetView>
  </sheetViews>
  <sheetFormatPr defaultRowHeight="15" x14ac:dyDescent="0.2"/>
  <cols>
    <col min="1" max="1" width="3.5" style="114" customWidth="1"/>
    <col min="2" max="2" width="42.5" style="13" customWidth="1"/>
    <col min="3" max="3" width="20.83203125" style="13" customWidth="1"/>
    <col min="4" max="4" width="18.6640625" style="13" customWidth="1"/>
    <col min="5" max="11" width="20.83203125" style="13" customWidth="1"/>
    <col min="12" max="16384" width="9.33203125" style="13"/>
  </cols>
  <sheetData>
    <row r="1" spans="1:11" ht="15.75" x14ac:dyDescent="0.2">
      <c r="B1" s="2" t="s">
        <v>216</v>
      </c>
    </row>
    <row r="2" spans="1:11" ht="15.75" x14ac:dyDescent="0.2">
      <c r="A2" s="111"/>
      <c r="B2" s="107" t="s">
        <v>136</v>
      </c>
      <c r="C2" s="103"/>
      <c r="D2" s="103"/>
      <c r="E2" s="103"/>
      <c r="F2" s="103"/>
    </row>
    <row r="3" spans="1:11" x14ac:dyDescent="0.2">
      <c r="A3" s="111"/>
      <c r="B3" s="104" t="s">
        <v>2</v>
      </c>
      <c r="C3" s="108" t="s">
        <v>3</v>
      </c>
      <c r="D3" s="104" t="s">
        <v>9</v>
      </c>
      <c r="E3" s="104" t="s">
        <v>8</v>
      </c>
      <c r="F3" s="109" t="s">
        <v>4</v>
      </c>
    </row>
    <row r="4" spans="1:11" ht="45" x14ac:dyDescent="0.2">
      <c r="A4" s="112"/>
      <c r="B4" s="68" t="s">
        <v>20</v>
      </c>
      <c r="C4" s="20" t="s">
        <v>22</v>
      </c>
      <c r="D4" s="20" t="s">
        <v>236</v>
      </c>
      <c r="E4" s="20" t="s">
        <v>237</v>
      </c>
      <c r="F4" s="20" t="s">
        <v>238</v>
      </c>
      <c r="G4" s="191" t="s">
        <v>48</v>
      </c>
    </row>
    <row r="5" spans="1:11" ht="33.950000000000003" customHeight="1" x14ac:dyDescent="0.2">
      <c r="A5" s="113" t="s">
        <v>24</v>
      </c>
      <c r="B5" s="32" t="s">
        <v>42</v>
      </c>
      <c r="C5" s="170"/>
      <c r="D5" s="170"/>
      <c r="E5" s="171"/>
      <c r="F5" s="171"/>
    </row>
    <row r="6" spans="1:11" ht="33.950000000000003" customHeight="1" x14ac:dyDescent="0.2">
      <c r="A6" s="113" t="s">
        <v>25</v>
      </c>
      <c r="B6" s="32" t="s">
        <v>34</v>
      </c>
      <c r="C6" s="21"/>
      <c r="D6" s="21"/>
      <c r="E6" s="132"/>
      <c r="F6" s="132"/>
    </row>
    <row r="7" spans="1:11" s="28" customFormat="1" ht="36.75" customHeight="1" x14ac:dyDescent="0.2">
      <c r="A7" s="113" t="s">
        <v>26</v>
      </c>
      <c r="B7" s="137" t="s">
        <v>32</v>
      </c>
      <c r="C7" s="22">
        <f>C5*C6</f>
        <v>0</v>
      </c>
      <c r="D7" s="22">
        <f>D5*D6</f>
        <v>0</v>
      </c>
      <c r="E7" s="22">
        <f>E5*E6</f>
        <v>0</v>
      </c>
      <c r="F7" s="22">
        <f>F5*F6</f>
        <v>0</v>
      </c>
    </row>
    <row r="8" spans="1:11" ht="16.5" customHeight="1" x14ac:dyDescent="0.2">
      <c r="A8" s="218"/>
      <c r="B8" s="218"/>
      <c r="C8" s="218"/>
      <c r="D8" s="218"/>
      <c r="E8" s="218"/>
      <c r="F8" s="218"/>
      <c r="G8" s="218"/>
    </row>
    <row r="9" spans="1:11" x14ac:dyDescent="0.2">
      <c r="A9" s="207" t="s">
        <v>23</v>
      </c>
      <c r="B9" s="207"/>
      <c r="C9" s="207"/>
      <c r="D9" s="207"/>
      <c r="E9" s="207"/>
      <c r="F9" s="207"/>
      <c r="G9" s="207"/>
    </row>
    <row r="10" spans="1:11" x14ac:dyDescent="0.2">
      <c r="A10" s="219"/>
      <c r="B10" s="219"/>
      <c r="C10" s="219"/>
      <c r="D10" s="219"/>
      <c r="E10" s="219"/>
      <c r="F10" s="219"/>
      <c r="G10" s="219"/>
      <c r="I10" s="217"/>
      <c r="J10" s="217"/>
      <c r="K10" s="217"/>
    </row>
    <row r="11" spans="1:11" x14ac:dyDescent="0.2">
      <c r="A11" s="219"/>
      <c r="B11" s="219"/>
      <c r="C11" s="219"/>
      <c r="D11" s="219"/>
      <c r="E11" s="219"/>
      <c r="F11" s="219"/>
      <c r="G11" s="219"/>
    </row>
    <row r="12" spans="1:11" x14ac:dyDescent="0.2">
      <c r="A12" s="219"/>
      <c r="B12" s="219"/>
      <c r="C12" s="219"/>
      <c r="D12" s="219"/>
      <c r="E12" s="219"/>
      <c r="F12" s="219"/>
      <c r="G12" s="219"/>
    </row>
    <row r="13" spans="1:11" x14ac:dyDescent="0.2">
      <c r="A13" s="219"/>
      <c r="B13" s="219"/>
      <c r="C13" s="219"/>
      <c r="D13" s="219"/>
      <c r="E13" s="219"/>
      <c r="F13" s="219"/>
      <c r="G13" s="219"/>
    </row>
    <row r="14" spans="1:11" x14ac:dyDescent="0.2">
      <c r="A14" s="219"/>
      <c r="B14" s="219"/>
      <c r="C14" s="219"/>
      <c r="D14" s="219"/>
      <c r="E14" s="219"/>
      <c r="F14" s="219"/>
      <c r="G14" s="219"/>
    </row>
    <row r="15" spans="1:11" x14ac:dyDescent="0.2">
      <c r="A15" s="219"/>
      <c r="B15" s="219"/>
      <c r="C15" s="219"/>
      <c r="D15" s="219"/>
      <c r="E15" s="219"/>
      <c r="F15" s="219"/>
      <c r="G15" s="219"/>
    </row>
    <row r="16" spans="1:11" x14ac:dyDescent="0.2">
      <c r="A16" s="219"/>
      <c r="B16" s="219"/>
      <c r="C16" s="219"/>
      <c r="D16" s="219"/>
      <c r="E16" s="219"/>
      <c r="F16" s="219"/>
      <c r="G16" s="219"/>
    </row>
    <row r="17" spans="1:11" s="134" customFormat="1" x14ac:dyDescent="0.2">
      <c r="A17" s="133"/>
    </row>
    <row r="18" spans="1:11" ht="15.75" x14ac:dyDescent="0.2">
      <c r="A18" s="111"/>
      <c r="B18" s="225" t="s">
        <v>239</v>
      </c>
      <c r="C18" s="225"/>
      <c r="D18" s="225"/>
      <c r="E18" s="225"/>
      <c r="F18" s="225"/>
      <c r="G18" s="225"/>
      <c r="H18" s="225"/>
      <c r="I18" s="225"/>
      <c r="J18" s="225"/>
      <c r="K18" s="225"/>
    </row>
    <row r="19" spans="1:11" x14ac:dyDescent="0.2">
      <c r="A19" s="111"/>
      <c r="B19" s="104" t="s">
        <v>2</v>
      </c>
      <c r="C19" s="104" t="s">
        <v>3</v>
      </c>
      <c r="D19" s="104" t="s">
        <v>9</v>
      </c>
      <c r="E19" s="104" t="s">
        <v>8</v>
      </c>
      <c r="F19" s="104" t="s">
        <v>4</v>
      </c>
      <c r="G19" s="104" t="s">
        <v>5</v>
      </c>
      <c r="H19" s="104" t="s">
        <v>10</v>
      </c>
      <c r="I19" s="104" t="s">
        <v>11</v>
      </c>
      <c r="J19" s="104" t="s">
        <v>6</v>
      </c>
      <c r="K19" s="104" t="s">
        <v>7</v>
      </c>
    </row>
    <row r="20" spans="1:11" x14ac:dyDescent="0.2">
      <c r="A20" s="111"/>
      <c r="B20" s="221" t="s">
        <v>15</v>
      </c>
      <c r="C20" s="221"/>
      <c r="D20" s="222"/>
      <c r="E20" s="222"/>
      <c r="F20" s="222"/>
      <c r="G20" s="222"/>
      <c r="H20" s="222"/>
      <c r="I20" s="222"/>
      <c r="J20" s="222"/>
      <c r="K20" s="222"/>
    </row>
    <row r="21" spans="1:11" ht="105" x14ac:dyDescent="0.2">
      <c r="A21" s="111"/>
      <c r="B21" s="68" t="s">
        <v>43</v>
      </c>
      <c r="C21" s="19" t="s">
        <v>47</v>
      </c>
      <c r="D21" s="19" t="s">
        <v>267</v>
      </c>
      <c r="E21" s="19" t="s">
        <v>268</v>
      </c>
      <c r="F21" s="19" t="s">
        <v>269</v>
      </c>
      <c r="G21" s="19" t="s">
        <v>280</v>
      </c>
      <c r="H21" s="19" t="s">
        <v>270</v>
      </c>
      <c r="I21" s="19" t="s">
        <v>249</v>
      </c>
      <c r="J21" s="19" t="s">
        <v>286</v>
      </c>
      <c r="K21" s="19" t="s">
        <v>287</v>
      </c>
    </row>
    <row r="22" spans="1:11" x14ac:dyDescent="0.2">
      <c r="A22" s="111"/>
      <c r="B22" s="223" t="s">
        <v>51</v>
      </c>
      <c r="C22" s="223"/>
      <c r="D22" s="223"/>
      <c r="E22" s="223"/>
      <c r="F22" s="223"/>
      <c r="G22" s="223"/>
      <c r="H22" s="223"/>
      <c r="I22" s="223"/>
      <c r="J22" s="223"/>
      <c r="K22" s="223"/>
    </row>
    <row r="23" spans="1:11" x14ac:dyDescent="0.25">
      <c r="A23" s="111"/>
      <c r="B23" s="71"/>
      <c r="C23" s="50"/>
      <c r="D23" s="127"/>
      <c r="E23" s="81"/>
      <c r="F23" s="127"/>
      <c r="G23" s="81"/>
      <c r="H23" s="81"/>
      <c r="I23" s="174">
        <f t="shared" ref="I23:I26" si="0">SUM(E23,G23,H23)</f>
        <v>0</v>
      </c>
      <c r="J23" s="81"/>
      <c r="K23" s="81"/>
    </row>
    <row r="24" spans="1:11" x14ac:dyDescent="0.25">
      <c r="A24" s="111"/>
      <c r="B24" s="71"/>
      <c r="C24" s="50"/>
      <c r="D24" s="127"/>
      <c r="E24" s="81"/>
      <c r="F24" s="127"/>
      <c r="G24" s="81"/>
      <c r="H24" s="81"/>
      <c r="I24" s="174">
        <f t="shared" si="0"/>
        <v>0</v>
      </c>
      <c r="J24" s="81"/>
      <c r="K24" s="81"/>
    </row>
    <row r="25" spans="1:11" x14ac:dyDescent="0.25">
      <c r="A25" s="111"/>
      <c r="B25" s="71"/>
      <c r="C25" s="50"/>
      <c r="D25" s="127"/>
      <c r="E25" s="81"/>
      <c r="F25" s="127"/>
      <c r="G25" s="81"/>
      <c r="H25" s="81"/>
      <c r="I25" s="174">
        <f t="shared" si="0"/>
        <v>0</v>
      </c>
      <c r="J25" s="81"/>
      <c r="K25" s="81"/>
    </row>
    <row r="26" spans="1:11" x14ac:dyDescent="0.25">
      <c r="A26" s="111"/>
      <c r="B26" s="71"/>
      <c r="C26" s="50"/>
      <c r="D26" s="127"/>
      <c r="E26" s="81"/>
      <c r="F26" s="127"/>
      <c r="G26" s="81"/>
      <c r="H26" s="81"/>
      <c r="I26" s="174">
        <f t="shared" si="0"/>
        <v>0</v>
      </c>
      <c r="J26" s="81"/>
      <c r="K26" s="81"/>
    </row>
    <row r="27" spans="1:11" x14ac:dyDescent="0.25">
      <c r="A27" s="111"/>
      <c r="B27" s="71"/>
      <c r="C27" s="50"/>
      <c r="D27" s="127"/>
      <c r="E27" s="81"/>
      <c r="F27" s="128"/>
      <c r="G27" s="81"/>
      <c r="H27" s="81"/>
      <c r="I27" s="174">
        <f>SUM(E27,G27,H27)</f>
        <v>0</v>
      </c>
      <c r="J27" s="81"/>
      <c r="K27" s="81"/>
    </row>
    <row r="28" spans="1:11" x14ac:dyDescent="0.25">
      <c r="A28" s="111"/>
      <c r="B28" s="71"/>
      <c r="C28" s="50"/>
      <c r="D28" s="127"/>
      <c r="E28" s="81"/>
      <c r="F28" s="128"/>
      <c r="G28" s="81"/>
      <c r="H28" s="81"/>
      <c r="I28" s="174">
        <f>SUM(E28,G28,H28)</f>
        <v>0</v>
      </c>
      <c r="J28" s="81"/>
      <c r="K28" s="81"/>
    </row>
    <row r="29" spans="1:11" x14ac:dyDescent="0.25">
      <c r="A29" s="111"/>
      <c r="B29" s="74" t="s">
        <v>49</v>
      </c>
      <c r="C29" s="92">
        <f>SUM(C23:C28)</f>
        <v>0</v>
      </c>
      <c r="D29" s="129">
        <f t="shared" ref="D29:H29" si="1">SUM(D23:D28)</f>
        <v>0</v>
      </c>
      <c r="E29" s="92">
        <f t="shared" si="1"/>
        <v>0</v>
      </c>
      <c r="F29" s="129">
        <f t="shared" si="1"/>
        <v>0</v>
      </c>
      <c r="G29" s="92">
        <f t="shared" si="1"/>
        <v>0</v>
      </c>
      <c r="H29" s="92">
        <f t="shared" si="1"/>
        <v>0</v>
      </c>
      <c r="I29" s="92">
        <f t="shared" ref="I29" si="2">SUM(I23:I28)</f>
        <v>0</v>
      </c>
      <c r="J29" s="92">
        <f t="shared" ref="J29" si="3">SUM(J23:J28)</f>
        <v>0</v>
      </c>
      <c r="K29" s="92">
        <f t="shared" ref="K29" si="4">SUM(K23:K28)</f>
        <v>0</v>
      </c>
    </row>
    <row r="30" spans="1:11" x14ac:dyDescent="0.2">
      <c r="A30" s="111"/>
      <c r="B30" s="224" t="s">
        <v>50</v>
      </c>
      <c r="C30" s="224"/>
      <c r="D30" s="224"/>
      <c r="E30" s="224"/>
      <c r="F30" s="224"/>
      <c r="G30" s="224"/>
      <c r="H30" s="224"/>
      <c r="I30" s="224"/>
      <c r="J30" s="224"/>
      <c r="K30" s="224"/>
    </row>
    <row r="31" spans="1:11" x14ac:dyDescent="0.25">
      <c r="A31" s="111"/>
      <c r="B31" s="71"/>
      <c r="C31" s="50"/>
      <c r="D31" s="127"/>
      <c r="E31" s="81"/>
      <c r="F31" s="127"/>
      <c r="G31" s="81"/>
      <c r="H31" s="81"/>
      <c r="I31" s="174">
        <f t="shared" ref="I31:I33" si="5">SUM(E31,G31,H31)</f>
        <v>0</v>
      </c>
      <c r="J31" s="81"/>
      <c r="K31" s="81"/>
    </row>
    <row r="32" spans="1:11" x14ac:dyDescent="0.25">
      <c r="A32" s="111"/>
      <c r="B32" s="71"/>
      <c r="C32" s="50"/>
      <c r="D32" s="127"/>
      <c r="E32" s="81"/>
      <c r="F32" s="127"/>
      <c r="G32" s="81"/>
      <c r="H32" s="81"/>
      <c r="I32" s="174">
        <f t="shared" si="5"/>
        <v>0</v>
      </c>
      <c r="J32" s="81"/>
      <c r="K32" s="81"/>
    </row>
    <row r="33" spans="1:11" x14ac:dyDescent="0.25">
      <c r="A33" s="111"/>
      <c r="B33" s="71"/>
      <c r="C33" s="50"/>
      <c r="D33" s="127"/>
      <c r="E33" s="81"/>
      <c r="F33" s="127"/>
      <c r="G33" s="81"/>
      <c r="H33" s="81"/>
      <c r="I33" s="174">
        <f t="shared" si="5"/>
        <v>0</v>
      </c>
      <c r="J33" s="81"/>
      <c r="K33" s="81"/>
    </row>
    <row r="34" spans="1:11" x14ac:dyDescent="0.25">
      <c r="A34" s="111"/>
      <c r="B34" s="74" t="s">
        <v>49</v>
      </c>
      <c r="C34" s="92">
        <f>SUM(C31:C33)</f>
        <v>0</v>
      </c>
      <c r="D34" s="119">
        <f t="shared" ref="D34:K34" si="6">SUM(D31:D33)</f>
        <v>0</v>
      </c>
      <c r="E34" s="92">
        <f t="shared" si="6"/>
        <v>0</v>
      </c>
      <c r="F34" s="119">
        <f t="shared" si="6"/>
        <v>0</v>
      </c>
      <c r="G34" s="92">
        <f t="shared" si="6"/>
        <v>0</v>
      </c>
      <c r="H34" s="92">
        <f t="shared" si="6"/>
        <v>0</v>
      </c>
      <c r="I34" s="92">
        <f>SUM(I31:I33)</f>
        <v>0</v>
      </c>
      <c r="J34" s="92">
        <f t="shared" si="6"/>
        <v>0</v>
      </c>
      <c r="K34" s="92">
        <f t="shared" si="6"/>
        <v>0</v>
      </c>
    </row>
    <row r="35" spans="1:11" x14ac:dyDescent="0.25">
      <c r="A35" s="111"/>
      <c r="B35" s="75" t="s">
        <v>44</v>
      </c>
      <c r="C35" s="92">
        <f>C34+C29</f>
        <v>0</v>
      </c>
      <c r="D35" s="129">
        <f t="shared" ref="D35:K35" si="7">D34+D29</f>
        <v>0</v>
      </c>
      <c r="E35" s="92">
        <f t="shared" si="7"/>
        <v>0</v>
      </c>
      <c r="F35" s="129">
        <f t="shared" si="7"/>
        <v>0</v>
      </c>
      <c r="G35" s="92">
        <f t="shared" si="7"/>
        <v>0</v>
      </c>
      <c r="H35" s="92">
        <f t="shared" si="7"/>
        <v>0</v>
      </c>
      <c r="I35" s="92">
        <f>I34+I29</f>
        <v>0</v>
      </c>
      <c r="J35" s="92">
        <f t="shared" si="7"/>
        <v>0</v>
      </c>
      <c r="K35" s="92">
        <f t="shared" si="7"/>
        <v>0</v>
      </c>
    </row>
    <row r="36" spans="1:11" x14ac:dyDescent="0.2">
      <c r="B36" s="24"/>
      <c r="C36" s="24"/>
      <c r="D36" s="24"/>
      <c r="E36" s="24"/>
      <c r="F36" s="24"/>
      <c r="G36" s="24"/>
      <c r="H36" s="24"/>
      <c r="I36" s="24"/>
      <c r="J36" s="24"/>
      <c r="K36" s="24"/>
    </row>
    <row r="37" spans="1:11" x14ac:dyDescent="0.2">
      <c r="B37" s="26" t="s">
        <v>2</v>
      </c>
      <c r="C37" s="26" t="s">
        <v>3</v>
      </c>
      <c r="D37" s="26" t="s">
        <v>9</v>
      </c>
      <c r="E37" s="26" t="s">
        <v>8</v>
      </c>
      <c r="F37" s="26" t="s">
        <v>4</v>
      </c>
      <c r="G37" s="26" t="s">
        <v>5</v>
      </c>
      <c r="H37" s="26" t="s">
        <v>0</v>
      </c>
      <c r="I37" s="24"/>
      <c r="J37" s="24"/>
      <c r="K37" s="24"/>
    </row>
    <row r="38" spans="1:11" x14ac:dyDescent="0.2">
      <c r="A38" s="111"/>
      <c r="B38" s="221" t="s">
        <v>14</v>
      </c>
      <c r="C38" s="221"/>
      <c r="D38" s="221"/>
      <c r="E38" s="221"/>
      <c r="F38" s="221"/>
      <c r="G38" s="221"/>
      <c r="H38" s="29"/>
      <c r="I38" s="29"/>
      <c r="J38" s="29"/>
      <c r="K38" s="29"/>
    </row>
    <row r="39" spans="1:11" ht="60" x14ac:dyDescent="0.2">
      <c r="A39" s="111"/>
      <c r="B39" s="33" t="s">
        <v>13</v>
      </c>
      <c r="C39" s="192" t="s">
        <v>19</v>
      </c>
      <c r="D39" s="64" t="s">
        <v>284</v>
      </c>
      <c r="E39" s="64" t="s">
        <v>283</v>
      </c>
      <c r="F39" s="175" t="s">
        <v>281</v>
      </c>
      <c r="G39" s="193" t="s">
        <v>282</v>
      </c>
      <c r="H39" s="186" t="s">
        <v>0</v>
      </c>
      <c r="I39" s="33"/>
      <c r="J39" s="33"/>
    </row>
    <row r="40" spans="1:11" ht="15" customHeight="1" x14ac:dyDescent="0.2">
      <c r="A40" s="115" t="s">
        <v>24</v>
      </c>
      <c r="B40" s="100" t="s">
        <v>167</v>
      </c>
      <c r="C40" s="79">
        <f>D40*C35</f>
        <v>0</v>
      </c>
      <c r="D40" s="83">
        <v>1.5E-3</v>
      </c>
      <c r="E40" s="43">
        <f>D40*I35</f>
        <v>0</v>
      </c>
      <c r="F40" s="176">
        <f>D40*J35</f>
        <v>0</v>
      </c>
      <c r="G40" s="43">
        <f>D40*K35</f>
        <v>0</v>
      </c>
      <c r="H40" s="208" t="s">
        <v>275</v>
      </c>
      <c r="I40" s="209"/>
      <c r="J40" s="179"/>
    </row>
    <row r="41" spans="1:11" x14ac:dyDescent="0.2">
      <c r="A41" s="115" t="s">
        <v>25</v>
      </c>
      <c r="B41" s="100" t="s">
        <v>168</v>
      </c>
      <c r="C41" s="79">
        <f>C29*D41</f>
        <v>0</v>
      </c>
      <c r="D41" s="83">
        <v>0.23980000000000001</v>
      </c>
      <c r="E41" s="43">
        <f>I29*D41</f>
        <v>0</v>
      </c>
      <c r="F41" s="43">
        <f>J29*D41</f>
        <v>0</v>
      </c>
      <c r="G41" s="43">
        <f>K29*D41</f>
        <v>0</v>
      </c>
      <c r="H41" s="208"/>
      <c r="I41" s="209"/>
      <c r="J41" s="179"/>
    </row>
    <row r="42" spans="1:11" x14ac:dyDescent="0.2">
      <c r="A42" s="115">
        <v>3</v>
      </c>
      <c r="B42" s="100" t="s">
        <v>170</v>
      </c>
      <c r="C42" s="79">
        <f>D42*C35</f>
        <v>0</v>
      </c>
      <c r="D42" s="83">
        <v>6.2E-2</v>
      </c>
      <c r="E42" s="43">
        <f>D42*I35</f>
        <v>0</v>
      </c>
      <c r="F42" s="176">
        <f>D42*J35</f>
        <v>0</v>
      </c>
      <c r="G42" s="43">
        <f>D42*D35</f>
        <v>0</v>
      </c>
      <c r="H42" s="208"/>
      <c r="I42" s="209"/>
      <c r="J42" s="179"/>
    </row>
    <row r="43" spans="1:11" x14ac:dyDescent="0.2">
      <c r="A43" s="115">
        <v>4</v>
      </c>
      <c r="B43" s="100" t="s">
        <v>171</v>
      </c>
      <c r="C43" s="79">
        <f>C35*D43</f>
        <v>0</v>
      </c>
      <c r="D43" s="83">
        <v>1.4500000000000001E-2</v>
      </c>
      <c r="E43" s="43">
        <f>I35*D43</f>
        <v>0</v>
      </c>
      <c r="F43" s="176">
        <f>J35*D43</f>
        <v>0</v>
      </c>
      <c r="G43" s="43">
        <f>K35*D43</f>
        <v>0</v>
      </c>
      <c r="H43" s="208"/>
      <c r="I43" s="209"/>
      <c r="J43" s="179"/>
    </row>
    <row r="44" spans="1:11" x14ac:dyDescent="0.2">
      <c r="A44" s="115">
        <v>5</v>
      </c>
      <c r="B44" s="100" t="s">
        <v>172</v>
      </c>
      <c r="C44" s="79">
        <f>C29*D44</f>
        <v>0</v>
      </c>
      <c r="D44" s="83">
        <v>2E-3</v>
      </c>
      <c r="E44" s="43">
        <f>I29*D44</f>
        <v>0</v>
      </c>
      <c r="F44" s="43">
        <f>J29*D44</f>
        <v>0</v>
      </c>
      <c r="G44" s="43">
        <f>K29*D44</f>
        <v>0</v>
      </c>
      <c r="H44" s="179"/>
      <c r="I44" s="179"/>
      <c r="J44" s="179"/>
    </row>
    <row r="45" spans="1:11" x14ac:dyDescent="0.2">
      <c r="A45" s="115">
        <v>6</v>
      </c>
      <c r="B45" s="100" t="s">
        <v>276</v>
      </c>
      <c r="C45" s="88">
        <f>C29*D45</f>
        <v>0</v>
      </c>
      <c r="D45" s="66">
        <v>0.21</v>
      </c>
      <c r="E45" s="43">
        <f>I29*D45</f>
        <v>0</v>
      </c>
      <c r="F45" s="43">
        <f>J29*D45</f>
        <v>0</v>
      </c>
      <c r="G45" s="43">
        <f>K29*D45</f>
        <v>0</v>
      </c>
      <c r="H45" s="179"/>
      <c r="I45" s="179"/>
      <c r="J45" s="179"/>
    </row>
    <row r="46" spans="1:11" x14ac:dyDescent="0.2">
      <c r="A46" s="115">
        <v>7</v>
      </c>
      <c r="B46" s="100" t="s">
        <v>277</v>
      </c>
      <c r="C46" s="79">
        <f>D46*C35</f>
        <v>0</v>
      </c>
      <c r="D46" s="83">
        <v>1.0500000000000001E-2</v>
      </c>
      <c r="E46" s="43">
        <f>I35*D46</f>
        <v>0</v>
      </c>
      <c r="F46" s="176">
        <f>J35*D46</f>
        <v>0</v>
      </c>
      <c r="G46" s="43">
        <f>K35*D46</f>
        <v>0</v>
      </c>
      <c r="H46" s="179"/>
      <c r="I46" s="179"/>
      <c r="J46" s="179"/>
    </row>
    <row r="47" spans="1:11" x14ac:dyDescent="0.2">
      <c r="A47" s="115">
        <v>8</v>
      </c>
      <c r="B47" s="101" t="s">
        <v>173</v>
      </c>
      <c r="C47" s="60" t="s">
        <v>0</v>
      </c>
      <c r="D47" s="89"/>
      <c r="E47" s="90"/>
      <c r="F47" s="177"/>
      <c r="G47" s="90"/>
      <c r="H47" s="179"/>
      <c r="I47" s="179"/>
      <c r="J47" s="179"/>
    </row>
    <row r="48" spans="1:11" x14ac:dyDescent="0.2">
      <c r="A48" s="111"/>
      <c r="B48" s="102" t="s">
        <v>31</v>
      </c>
      <c r="C48" s="47">
        <f>SUM(C40:C47)</f>
        <v>0</v>
      </c>
      <c r="D48" s="91"/>
      <c r="E48" s="47">
        <f>SUM(E40:E47)</f>
        <v>0</v>
      </c>
      <c r="F48" s="178">
        <f>SUM(F40:F47)</f>
        <v>0</v>
      </c>
      <c r="G48" s="47">
        <f>SUM(G40:G47)</f>
        <v>0</v>
      </c>
      <c r="H48" s="179"/>
      <c r="I48" s="179"/>
      <c r="J48" s="179"/>
      <c r="K48" s="23"/>
    </row>
    <row r="49" spans="1:11" x14ac:dyDescent="0.2">
      <c r="A49" s="13"/>
      <c r="H49" s="179"/>
      <c r="I49" s="179"/>
      <c r="J49" s="179"/>
      <c r="K49" s="138"/>
    </row>
    <row r="50" spans="1:11" x14ac:dyDescent="0.25">
      <c r="B50" s="44"/>
      <c r="C50" s="44"/>
      <c r="D50" s="27"/>
      <c r="E50" s="27"/>
      <c r="F50" s="27"/>
      <c r="G50" s="27"/>
      <c r="H50" s="27"/>
      <c r="I50" s="27"/>
      <c r="J50" s="27"/>
      <c r="K50" s="27"/>
    </row>
    <row r="51" spans="1:11" x14ac:dyDescent="0.2">
      <c r="A51" s="111"/>
      <c r="B51" s="213" t="s">
        <v>28</v>
      </c>
      <c r="C51" s="214"/>
      <c r="D51" s="214"/>
      <c r="E51" s="214"/>
      <c r="F51" s="215"/>
      <c r="G51" s="78"/>
      <c r="H51" s="78"/>
      <c r="I51" s="78"/>
      <c r="J51" s="29"/>
      <c r="K51" s="29"/>
    </row>
    <row r="52" spans="1:11" x14ac:dyDescent="0.2">
      <c r="A52" s="111"/>
      <c r="B52" s="63" t="s">
        <v>16</v>
      </c>
      <c r="C52" s="48" t="s">
        <v>19</v>
      </c>
      <c r="D52" s="19" t="s">
        <v>250</v>
      </c>
      <c r="E52" s="19" t="s">
        <v>251</v>
      </c>
      <c r="F52" s="19" t="s">
        <v>252</v>
      </c>
      <c r="H52" s="33"/>
      <c r="I52" s="33"/>
      <c r="J52" s="23"/>
      <c r="K52" s="29"/>
    </row>
    <row r="53" spans="1:11" x14ac:dyDescent="0.2">
      <c r="A53" s="115" t="s">
        <v>24</v>
      </c>
      <c r="B53" s="136" t="s">
        <v>33</v>
      </c>
      <c r="C53" s="86"/>
      <c r="D53" s="86"/>
      <c r="E53" s="86"/>
      <c r="F53" s="86"/>
      <c r="H53" s="153"/>
      <c r="I53" s="153"/>
      <c r="J53" s="25"/>
      <c r="K53" s="27"/>
    </row>
    <row r="54" spans="1:11" x14ac:dyDescent="0.2">
      <c r="A54" s="111"/>
      <c r="B54" s="40" t="s">
        <v>31</v>
      </c>
      <c r="C54" s="87">
        <f>SUM(C53:C53)</f>
        <v>0</v>
      </c>
      <c r="D54" s="87">
        <f>SUM(D53:D53)</f>
        <v>0</v>
      </c>
      <c r="E54" s="87">
        <f>SUM(E53:E53)</f>
        <v>0</v>
      </c>
      <c r="F54" s="87">
        <f>SUM(F53:F53)</f>
        <v>0</v>
      </c>
      <c r="H54" s="77"/>
      <c r="I54" s="77"/>
      <c r="J54" s="25"/>
      <c r="K54" s="27"/>
    </row>
    <row r="55" spans="1:11" x14ac:dyDescent="0.2">
      <c r="B55" s="34"/>
      <c r="C55" s="34"/>
      <c r="D55" s="76"/>
      <c r="E55" s="76"/>
      <c r="F55" s="76"/>
      <c r="G55" s="76"/>
      <c r="H55" s="76"/>
      <c r="I55" s="76"/>
      <c r="J55" s="25"/>
      <c r="K55" s="27"/>
    </row>
    <row r="56" spans="1:11" x14ac:dyDescent="0.2">
      <c r="A56" s="111"/>
      <c r="B56" s="220" t="s">
        <v>138</v>
      </c>
      <c r="C56" s="220"/>
      <c r="D56" s="220"/>
      <c r="E56" s="136"/>
      <c r="F56" s="169"/>
      <c r="G56" s="29"/>
      <c r="H56" s="29"/>
      <c r="I56" s="29"/>
      <c r="J56" s="29"/>
    </row>
    <row r="57" spans="1:11" x14ac:dyDescent="0.2">
      <c r="A57" s="111"/>
      <c r="B57" s="68"/>
      <c r="C57" s="48" t="s">
        <v>46</v>
      </c>
      <c r="D57" s="19" t="s">
        <v>250</v>
      </c>
      <c r="E57" s="19" t="s">
        <v>251</v>
      </c>
      <c r="F57" s="19" t="s">
        <v>252</v>
      </c>
      <c r="H57" s="33"/>
      <c r="I57" s="33"/>
    </row>
    <row r="58" spans="1:11" x14ac:dyDescent="0.2">
      <c r="A58" s="115" t="s">
        <v>24</v>
      </c>
      <c r="B58" s="32" t="s">
        <v>174</v>
      </c>
      <c r="C58" s="172">
        <v>0.39</v>
      </c>
      <c r="D58" s="172">
        <v>0.39</v>
      </c>
      <c r="E58" s="172">
        <v>0.39</v>
      </c>
      <c r="F58" s="172">
        <v>0.39</v>
      </c>
      <c r="H58" s="154"/>
      <c r="I58" s="154"/>
    </row>
    <row r="59" spans="1:11" x14ac:dyDescent="0.2">
      <c r="A59" s="115" t="s">
        <v>25</v>
      </c>
      <c r="B59" s="105" t="s">
        <v>278</v>
      </c>
      <c r="C59" s="126">
        <f>C35</f>
        <v>0</v>
      </c>
      <c r="D59" s="126">
        <f>I35</f>
        <v>0</v>
      </c>
      <c r="E59" s="126">
        <f>J35</f>
        <v>0</v>
      </c>
      <c r="F59" s="126">
        <f>K35</f>
        <v>0</v>
      </c>
      <c r="H59" s="155"/>
      <c r="I59" s="155"/>
    </row>
    <row r="60" spans="1:11" x14ac:dyDescent="0.2">
      <c r="A60" s="111"/>
      <c r="B60" s="106" t="s">
        <v>189</v>
      </c>
      <c r="C60" s="85">
        <f>C58*C59</f>
        <v>0</v>
      </c>
      <c r="D60" s="31">
        <f>D58*D59</f>
        <v>0</v>
      </c>
      <c r="E60" s="31">
        <f t="shared" ref="E60:F60" si="8">E58*E59</f>
        <v>0</v>
      </c>
      <c r="F60" s="31">
        <f t="shared" si="8"/>
        <v>0</v>
      </c>
      <c r="H60" s="62"/>
      <c r="I60" s="62"/>
    </row>
    <row r="61" spans="1:11" x14ac:dyDescent="0.2">
      <c r="B61" s="110"/>
      <c r="C61" s="80"/>
      <c r="D61" s="62"/>
      <c r="E61" s="62"/>
      <c r="F61" s="62"/>
      <c r="G61" s="62"/>
      <c r="H61" s="62"/>
      <c r="I61" s="62"/>
    </row>
    <row r="62" spans="1:11" x14ac:dyDescent="0.25">
      <c r="A62" s="111"/>
      <c r="B62" s="210" t="s">
        <v>139</v>
      </c>
      <c r="C62" s="211"/>
      <c r="D62" s="211"/>
      <c r="E62" s="211"/>
      <c r="F62" s="212"/>
      <c r="G62" s="70"/>
      <c r="H62" s="70"/>
      <c r="I62" s="23"/>
    </row>
    <row r="63" spans="1:11" x14ac:dyDescent="0.2">
      <c r="A63" s="111"/>
      <c r="B63" s="84"/>
      <c r="C63" s="48" t="s">
        <v>19</v>
      </c>
      <c r="D63" s="19" t="s">
        <v>250</v>
      </c>
      <c r="E63" s="19" t="s">
        <v>251</v>
      </c>
      <c r="F63" s="19" t="s">
        <v>252</v>
      </c>
      <c r="H63" s="33"/>
      <c r="I63" s="33"/>
    </row>
    <row r="64" spans="1:11" ht="30" x14ac:dyDescent="0.25">
      <c r="A64" s="115" t="s">
        <v>24</v>
      </c>
      <c r="B64" s="137" t="s">
        <v>202</v>
      </c>
      <c r="C64" s="31">
        <f>C60+C54+C48+C35</f>
        <v>0</v>
      </c>
      <c r="D64" s="130">
        <f>SUM(D60,D54,E48,I35)</f>
        <v>0</v>
      </c>
      <c r="E64" s="130">
        <f>SUM(E60,E54,F48,J35)</f>
        <v>0</v>
      </c>
      <c r="F64" s="130">
        <f>SUM(F60,F54,G48,K35)</f>
        <v>0</v>
      </c>
      <c r="H64" s="156"/>
      <c r="I64" s="156"/>
    </row>
    <row r="65" spans="1:19" ht="30" x14ac:dyDescent="0.2">
      <c r="A65" s="115" t="s">
        <v>25</v>
      </c>
      <c r="B65" s="49" t="s">
        <v>203</v>
      </c>
      <c r="C65" s="93">
        <f>C54+C48+C35</f>
        <v>0</v>
      </c>
      <c r="D65" s="93">
        <f>SUM(D54,E48,I35)</f>
        <v>0</v>
      </c>
      <c r="E65" s="93">
        <f t="shared" ref="E65:F65" si="9">SUM(E54,F48,J35)</f>
        <v>0</v>
      </c>
      <c r="F65" s="93">
        <f t="shared" si="9"/>
        <v>0</v>
      </c>
      <c r="H65" s="157"/>
      <c r="I65" s="157"/>
    </row>
    <row r="67" spans="1:19" x14ac:dyDescent="0.2">
      <c r="A67" s="111"/>
      <c r="B67" s="204" t="s">
        <v>140</v>
      </c>
      <c r="C67" s="205"/>
      <c r="D67" s="205"/>
      <c r="E67" s="205"/>
      <c r="F67" s="205"/>
      <c r="G67" s="206"/>
      <c r="H67" s="138"/>
      <c r="I67" s="138"/>
    </row>
    <row r="68" spans="1:19" x14ac:dyDescent="0.2">
      <c r="A68" s="219"/>
      <c r="B68" s="219"/>
      <c r="C68" s="219"/>
      <c r="D68" s="219"/>
      <c r="E68" s="219"/>
      <c r="F68" s="219"/>
      <c r="G68" s="219"/>
      <c r="H68" s="143"/>
      <c r="I68" s="143"/>
    </row>
    <row r="69" spans="1:19" x14ac:dyDescent="0.2">
      <c r="A69" s="219"/>
      <c r="B69" s="219"/>
      <c r="C69" s="219"/>
      <c r="D69" s="219"/>
      <c r="E69" s="219"/>
      <c r="F69" s="219"/>
      <c r="G69" s="219"/>
      <c r="H69" s="143"/>
      <c r="I69" s="143"/>
    </row>
    <row r="70" spans="1:19" x14ac:dyDescent="0.2">
      <c r="A70" s="219"/>
      <c r="B70" s="219"/>
      <c r="C70" s="219"/>
      <c r="D70" s="219"/>
      <c r="E70" s="219"/>
      <c r="F70" s="219"/>
      <c r="G70" s="219"/>
      <c r="H70" s="143"/>
      <c r="I70" s="143"/>
    </row>
    <row r="71" spans="1:19" x14ac:dyDescent="0.2">
      <c r="A71" s="219"/>
      <c r="B71" s="219"/>
      <c r="C71" s="219"/>
      <c r="D71" s="219"/>
      <c r="E71" s="219"/>
      <c r="F71" s="219"/>
      <c r="G71" s="219"/>
      <c r="H71" s="143"/>
      <c r="I71" s="143"/>
    </row>
    <row r="72" spans="1:19" x14ac:dyDescent="0.2">
      <c r="A72" s="219"/>
      <c r="B72" s="219"/>
      <c r="C72" s="219"/>
      <c r="D72" s="219"/>
      <c r="E72" s="219"/>
      <c r="F72" s="219"/>
      <c r="G72" s="219"/>
      <c r="H72" s="143"/>
      <c r="I72" s="143"/>
    </row>
    <row r="73" spans="1:19" x14ac:dyDescent="0.2">
      <c r="A73" s="219"/>
      <c r="B73" s="219"/>
      <c r="C73" s="219"/>
      <c r="D73" s="219"/>
      <c r="E73" s="219"/>
      <c r="F73" s="219"/>
      <c r="G73" s="219"/>
      <c r="H73" s="143"/>
      <c r="I73" s="143"/>
    </row>
    <row r="74" spans="1:19" x14ac:dyDescent="0.2">
      <c r="A74" s="219"/>
      <c r="B74" s="219"/>
      <c r="C74" s="219"/>
      <c r="D74" s="219"/>
      <c r="E74" s="219"/>
      <c r="F74" s="219"/>
      <c r="G74" s="219"/>
      <c r="H74" s="143"/>
      <c r="I74" s="143"/>
    </row>
    <row r="75" spans="1:19" x14ac:dyDescent="0.2">
      <c r="A75" s="219"/>
      <c r="B75" s="219"/>
      <c r="C75" s="219"/>
      <c r="D75" s="219"/>
      <c r="E75" s="219"/>
      <c r="F75" s="219"/>
      <c r="G75" s="219"/>
      <c r="H75" s="143"/>
      <c r="I75" s="143"/>
    </row>
    <row r="76" spans="1:19" x14ac:dyDescent="0.2">
      <c r="A76" s="219"/>
      <c r="B76" s="219"/>
      <c r="C76" s="219"/>
      <c r="D76" s="219"/>
      <c r="E76" s="219"/>
      <c r="F76" s="219"/>
      <c r="G76" s="219"/>
      <c r="H76" s="143"/>
      <c r="I76" s="143"/>
    </row>
    <row r="77" spans="1:19" x14ac:dyDescent="0.2">
      <c r="A77" s="219"/>
      <c r="B77" s="219"/>
      <c r="C77" s="219"/>
      <c r="D77" s="219"/>
      <c r="E77" s="219"/>
      <c r="F77" s="219"/>
      <c r="G77" s="219"/>
      <c r="H77" s="143"/>
      <c r="I77" s="143"/>
    </row>
    <row r="78" spans="1:19" s="134" customFormat="1" x14ac:dyDescent="0.2">
      <c r="A78" s="133"/>
      <c r="H78" s="23"/>
      <c r="I78" s="23"/>
      <c r="J78" s="23"/>
      <c r="K78" s="23"/>
      <c r="L78" s="23"/>
      <c r="M78" s="23"/>
      <c r="N78" s="23"/>
      <c r="O78" s="23"/>
      <c r="P78" s="23"/>
      <c r="Q78" s="23"/>
      <c r="R78" s="23"/>
      <c r="S78" s="23"/>
    </row>
    <row r="79" spans="1:19" s="23" customFormat="1" ht="15.75" x14ac:dyDescent="0.2">
      <c r="A79" s="142"/>
      <c r="B79" s="146" t="s">
        <v>200</v>
      </c>
    </row>
    <row r="80" spans="1:19" s="23" customFormat="1" x14ac:dyDescent="0.2">
      <c r="A80" s="111"/>
      <c r="B80" s="19" t="s">
        <v>16</v>
      </c>
      <c r="C80" s="19" t="s">
        <v>250</v>
      </c>
      <c r="D80" s="19" t="s">
        <v>251</v>
      </c>
      <c r="E80" s="19" t="s">
        <v>252</v>
      </c>
    </row>
    <row r="81" spans="1:11" s="23" customFormat="1" ht="30" x14ac:dyDescent="0.2">
      <c r="A81" s="162" t="s">
        <v>24</v>
      </c>
      <c r="B81" s="168" t="s">
        <v>185</v>
      </c>
      <c r="C81" s="37">
        <f>D64+D7</f>
        <v>0</v>
      </c>
      <c r="D81" s="37">
        <f>E64+E7</f>
        <v>0</v>
      </c>
      <c r="E81" s="37">
        <f>F64+F7</f>
        <v>0</v>
      </c>
      <c r="H81" s="23" t="s">
        <v>0</v>
      </c>
    </row>
    <row r="82" spans="1:11" s="23" customFormat="1" ht="30" x14ac:dyDescent="0.2">
      <c r="A82" s="162" t="s">
        <v>25</v>
      </c>
      <c r="B82" s="168" t="s">
        <v>186</v>
      </c>
      <c r="C82" s="37">
        <f>D65+D7</f>
        <v>0</v>
      </c>
      <c r="D82" s="37">
        <f>E65+E7</f>
        <v>0</v>
      </c>
      <c r="E82" s="37">
        <f>F65+F7</f>
        <v>0</v>
      </c>
    </row>
    <row r="83" spans="1:11" s="23" customFormat="1" x14ac:dyDescent="0.2">
      <c r="A83" s="144"/>
      <c r="B83" s="145"/>
      <c r="C83" s="145"/>
      <c r="D83" s="145"/>
      <c r="E83" s="145"/>
      <c r="F83" s="145"/>
      <c r="G83" s="145"/>
      <c r="H83" s="145"/>
      <c r="I83" s="145"/>
      <c r="J83" s="184"/>
    </row>
    <row r="84" spans="1:11" ht="15.75" x14ac:dyDescent="0.2">
      <c r="A84" s="111"/>
      <c r="B84" s="225" t="s">
        <v>201</v>
      </c>
      <c r="C84" s="225"/>
      <c r="D84" s="225"/>
      <c r="E84" s="225"/>
      <c r="F84" s="225"/>
      <c r="G84" s="225"/>
      <c r="H84" s="225"/>
      <c r="I84" s="225"/>
      <c r="J84" s="225"/>
      <c r="K84" s="23"/>
    </row>
    <row r="85" spans="1:11" x14ac:dyDescent="0.2">
      <c r="A85" s="111"/>
      <c r="B85" s="104" t="s">
        <v>2</v>
      </c>
      <c r="C85" s="104" t="s">
        <v>3</v>
      </c>
      <c r="D85" s="104" t="s">
        <v>9</v>
      </c>
      <c r="E85" s="104" t="s">
        <v>8</v>
      </c>
      <c r="F85" s="104" t="s">
        <v>4</v>
      </c>
      <c r="G85" s="104" t="s">
        <v>5</v>
      </c>
      <c r="H85" s="104" t="s">
        <v>10</v>
      </c>
      <c r="I85" s="104" t="s">
        <v>11</v>
      </c>
      <c r="J85" s="104" t="s">
        <v>6</v>
      </c>
      <c r="K85" s="181"/>
    </row>
    <row r="86" spans="1:11" ht="15" customHeight="1" x14ac:dyDescent="0.2">
      <c r="A86" s="111"/>
      <c r="B86" s="168" t="s">
        <v>182</v>
      </c>
      <c r="C86" s="169"/>
      <c r="D86" s="169"/>
      <c r="E86" s="169"/>
      <c r="F86" s="169"/>
      <c r="G86" s="169"/>
      <c r="H86" s="169"/>
      <c r="I86" s="169"/>
      <c r="J86" s="169"/>
      <c r="K86" s="29"/>
    </row>
    <row r="87" spans="1:11" ht="120" x14ac:dyDescent="0.2">
      <c r="A87" s="111"/>
      <c r="B87" s="68" t="s">
        <v>43</v>
      </c>
      <c r="C87" s="19" t="s">
        <v>247</v>
      </c>
      <c r="D87" s="19" t="s">
        <v>271</v>
      </c>
      <c r="E87" s="19" t="s">
        <v>272</v>
      </c>
      <c r="F87" s="19" t="s">
        <v>273</v>
      </c>
      <c r="G87" s="19" t="s">
        <v>274</v>
      </c>
      <c r="H87" s="19" t="s">
        <v>248</v>
      </c>
      <c r="I87" s="19" t="s">
        <v>288</v>
      </c>
      <c r="J87" s="19" t="s">
        <v>289</v>
      </c>
      <c r="K87" s="33"/>
    </row>
    <row r="88" spans="1:11" ht="15" customHeight="1" x14ac:dyDescent="0.2">
      <c r="A88" s="111"/>
      <c r="B88" s="166" t="s">
        <v>51</v>
      </c>
      <c r="C88" s="166"/>
      <c r="D88" s="166"/>
      <c r="E88" s="166"/>
      <c r="F88" s="166"/>
      <c r="G88" s="166"/>
      <c r="H88" s="166"/>
      <c r="I88" s="166"/>
      <c r="J88" s="166"/>
      <c r="K88" s="182"/>
    </row>
    <row r="89" spans="1:11" x14ac:dyDescent="0.25">
      <c r="A89" s="111"/>
      <c r="B89" s="116"/>
      <c r="C89" s="117"/>
      <c r="D89" s="118"/>
      <c r="E89" s="117"/>
      <c r="F89" s="118"/>
      <c r="G89" s="118"/>
      <c r="H89" s="180">
        <f t="shared" ref="H89:H101" si="10">SUM(D89,F89:G89)</f>
        <v>0</v>
      </c>
      <c r="I89" s="118"/>
      <c r="J89" s="118"/>
      <c r="K89" s="183"/>
    </row>
    <row r="90" spans="1:11" x14ac:dyDescent="0.25">
      <c r="A90" s="111"/>
      <c r="B90" s="116"/>
      <c r="C90" s="117"/>
      <c r="D90" s="118"/>
      <c r="E90" s="117"/>
      <c r="F90" s="118"/>
      <c r="G90" s="118"/>
      <c r="H90" s="180">
        <f t="shared" si="10"/>
        <v>0</v>
      </c>
      <c r="I90" s="118"/>
      <c r="J90" s="118"/>
      <c r="K90" s="183"/>
    </row>
    <row r="91" spans="1:11" x14ac:dyDescent="0.25">
      <c r="A91" s="111"/>
      <c r="B91" s="116"/>
      <c r="C91" s="117"/>
      <c r="D91" s="118"/>
      <c r="E91" s="117"/>
      <c r="F91" s="118"/>
      <c r="G91" s="118"/>
      <c r="H91" s="180">
        <f t="shared" si="10"/>
        <v>0</v>
      </c>
      <c r="I91" s="118"/>
      <c r="J91" s="118"/>
      <c r="K91" s="183"/>
    </row>
    <row r="92" spans="1:11" x14ac:dyDescent="0.25">
      <c r="A92" s="111"/>
      <c r="B92" s="116"/>
      <c r="C92" s="117"/>
      <c r="D92" s="118"/>
      <c r="E92" s="117"/>
      <c r="F92" s="118"/>
      <c r="G92" s="118"/>
      <c r="H92" s="180">
        <f t="shared" si="10"/>
        <v>0</v>
      </c>
      <c r="I92" s="118"/>
      <c r="J92" s="118"/>
      <c r="K92" s="183"/>
    </row>
    <row r="93" spans="1:11" x14ac:dyDescent="0.25">
      <c r="A93" s="111"/>
      <c r="B93" s="116"/>
      <c r="C93" s="117"/>
      <c r="D93" s="118"/>
      <c r="E93" s="117"/>
      <c r="F93" s="118"/>
      <c r="G93" s="118"/>
      <c r="H93" s="180">
        <f t="shared" si="10"/>
        <v>0</v>
      </c>
      <c r="I93" s="118"/>
      <c r="J93" s="118"/>
      <c r="K93" s="183"/>
    </row>
    <row r="94" spans="1:11" x14ac:dyDescent="0.2">
      <c r="A94" s="111"/>
      <c r="B94" s="74" t="s">
        <v>49</v>
      </c>
      <c r="C94" s="119">
        <f>SUM(C89:C93)</f>
        <v>0</v>
      </c>
      <c r="D94" s="22">
        <f t="shared" ref="D94:J94" si="11">SUM(D89:D93)</f>
        <v>0</v>
      </c>
      <c r="E94" s="119">
        <f t="shared" si="11"/>
        <v>0</v>
      </c>
      <c r="F94" s="22">
        <f t="shared" si="11"/>
        <v>0</v>
      </c>
      <c r="G94" s="22">
        <f t="shared" si="11"/>
        <v>0</v>
      </c>
      <c r="H94" s="22">
        <f>SUM(H89:H93)</f>
        <v>0</v>
      </c>
      <c r="I94" s="22">
        <f t="shared" si="11"/>
        <v>0</v>
      </c>
      <c r="J94" s="22">
        <f t="shared" si="11"/>
        <v>0</v>
      </c>
      <c r="K94" s="62"/>
    </row>
    <row r="95" spans="1:11" ht="15" customHeight="1" x14ac:dyDescent="0.2">
      <c r="A95" s="111"/>
      <c r="B95" s="166" t="s">
        <v>52</v>
      </c>
      <c r="C95" s="166"/>
      <c r="D95" s="166"/>
      <c r="E95" s="166"/>
      <c r="F95" s="166"/>
      <c r="G95" s="166"/>
      <c r="H95" s="166"/>
      <c r="I95" s="166"/>
      <c r="J95" s="166"/>
      <c r="K95" s="182"/>
    </row>
    <row r="96" spans="1:11" x14ac:dyDescent="0.25">
      <c r="A96" s="111"/>
      <c r="B96" s="116"/>
      <c r="C96" s="117"/>
      <c r="D96" s="118"/>
      <c r="E96" s="117"/>
      <c r="F96" s="118"/>
      <c r="G96" s="118"/>
      <c r="H96" s="180">
        <f t="shared" si="10"/>
        <v>0</v>
      </c>
      <c r="I96" s="118"/>
      <c r="J96" s="118"/>
      <c r="K96" s="183"/>
    </row>
    <row r="97" spans="1:11" x14ac:dyDescent="0.25">
      <c r="A97" s="111"/>
      <c r="B97" s="116"/>
      <c r="C97" s="117"/>
      <c r="D97" s="118"/>
      <c r="E97" s="117"/>
      <c r="F97" s="118"/>
      <c r="G97" s="118"/>
      <c r="H97" s="180">
        <f t="shared" si="10"/>
        <v>0</v>
      </c>
      <c r="I97" s="118"/>
      <c r="J97" s="118"/>
      <c r="K97" s="183"/>
    </row>
    <row r="98" spans="1:11" x14ac:dyDescent="0.2">
      <c r="A98" s="111"/>
      <c r="B98" s="74" t="s">
        <v>49</v>
      </c>
      <c r="C98" s="119">
        <f t="shared" ref="C98:J98" si="12">SUM(C96:C97)</f>
        <v>0</v>
      </c>
      <c r="D98" s="22">
        <f t="shared" si="12"/>
        <v>0</v>
      </c>
      <c r="E98" s="119">
        <f t="shared" si="12"/>
        <v>0</v>
      </c>
      <c r="F98" s="22">
        <f t="shared" si="12"/>
        <v>0</v>
      </c>
      <c r="G98" s="22">
        <f t="shared" si="12"/>
        <v>0</v>
      </c>
      <c r="H98" s="22">
        <f t="shared" si="12"/>
        <v>0</v>
      </c>
      <c r="I98" s="22">
        <f t="shared" si="12"/>
        <v>0</v>
      </c>
      <c r="J98" s="22">
        <f t="shared" si="12"/>
        <v>0</v>
      </c>
      <c r="K98" s="62"/>
    </row>
    <row r="99" spans="1:11" ht="15" customHeight="1" x14ac:dyDescent="0.2">
      <c r="A99" s="111"/>
      <c r="B99" s="167" t="s">
        <v>50</v>
      </c>
      <c r="C99" s="167"/>
      <c r="D99" s="167"/>
      <c r="E99" s="167"/>
      <c r="F99" s="167"/>
      <c r="G99" s="167"/>
      <c r="H99" s="167"/>
      <c r="I99" s="167"/>
      <c r="J99" s="167"/>
      <c r="K99" s="29"/>
    </row>
    <row r="100" spans="1:11" x14ac:dyDescent="0.25">
      <c r="A100" s="111"/>
      <c r="B100" s="116"/>
      <c r="C100" s="117"/>
      <c r="D100" s="118"/>
      <c r="E100" s="117"/>
      <c r="F100" s="118"/>
      <c r="G100" s="118"/>
      <c r="H100" s="180">
        <f t="shared" si="10"/>
        <v>0</v>
      </c>
      <c r="I100" s="118"/>
      <c r="J100" s="118"/>
      <c r="K100" s="183"/>
    </row>
    <row r="101" spans="1:11" x14ac:dyDescent="0.25">
      <c r="A101" s="111"/>
      <c r="B101" s="116"/>
      <c r="C101" s="117"/>
      <c r="D101" s="118"/>
      <c r="E101" s="117"/>
      <c r="F101" s="118"/>
      <c r="G101" s="118"/>
      <c r="H101" s="180">
        <f t="shared" si="10"/>
        <v>0</v>
      </c>
      <c r="I101" s="118"/>
      <c r="J101" s="118"/>
      <c r="K101" s="183"/>
    </row>
    <row r="102" spans="1:11" x14ac:dyDescent="0.2">
      <c r="A102" s="111"/>
      <c r="B102" s="74" t="s">
        <v>49</v>
      </c>
      <c r="C102" s="119">
        <f t="shared" ref="C102:J102" si="13">SUM(C100:C101)</f>
        <v>0</v>
      </c>
      <c r="D102" s="22">
        <f t="shared" si="13"/>
        <v>0</v>
      </c>
      <c r="E102" s="119">
        <f t="shared" si="13"/>
        <v>0</v>
      </c>
      <c r="F102" s="22">
        <f t="shared" si="13"/>
        <v>0</v>
      </c>
      <c r="G102" s="22">
        <f t="shared" si="13"/>
        <v>0</v>
      </c>
      <c r="H102" s="22">
        <f t="shared" si="13"/>
        <v>0</v>
      </c>
      <c r="I102" s="22">
        <f t="shared" si="13"/>
        <v>0</v>
      </c>
      <c r="J102" s="22">
        <f t="shared" si="13"/>
        <v>0</v>
      </c>
      <c r="K102" s="62"/>
    </row>
    <row r="103" spans="1:11" x14ac:dyDescent="0.2">
      <c r="A103" s="111"/>
      <c r="B103" s="131" t="s">
        <v>191</v>
      </c>
      <c r="C103" s="119">
        <f>SUM(C102,C98,C94)</f>
        <v>0</v>
      </c>
      <c r="D103" s="22">
        <f t="shared" ref="D103:J103" si="14">SUM(D102,D98,D94)</f>
        <v>0</v>
      </c>
      <c r="E103" s="119">
        <f t="shared" si="14"/>
        <v>0</v>
      </c>
      <c r="F103" s="22">
        <f t="shared" si="14"/>
        <v>0</v>
      </c>
      <c r="G103" s="22">
        <f t="shared" si="14"/>
        <v>0</v>
      </c>
      <c r="H103" s="22">
        <f t="shared" si="14"/>
        <v>0</v>
      </c>
      <c r="I103" s="22">
        <f t="shared" si="14"/>
        <v>0</v>
      </c>
      <c r="J103" s="22">
        <f t="shared" si="14"/>
        <v>0</v>
      </c>
      <c r="K103" s="62"/>
    </row>
    <row r="104" spans="1:11" x14ac:dyDescent="0.2">
      <c r="B104" s="24"/>
      <c r="C104" s="24"/>
      <c r="D104" s="24"/>
      <c r="E104" s="24"/>
      <c r="F104" s="24"/>
      <c r="G104" s="24"/>
      <c r="H104" s="24"/>
      <c r="I104" s="24"/>
      <c r="J104" s="24"/>
      <c r="K104" s="24"/>
    </row>
    <row r="105" spans="1:11" x14ac:dyDescent="0.2">
      <c r="A105" s="111"/>
      <c r="B105" s="120" t="s">
        <v>2</v>
      </c>
      <c r="C105" s="120" t="s">
        <v>3</v>
      </c>
      <c r="D105" s="120" t="s">
        <v>9</v>
      </c>
      <c r="E105" s="120" t="s">
        <v>8</v>
      </c>
      <c r="F105" s="120" t="s">
        <v>4</v>
      </c>
      <c r="H105" s="24"/>
      <c r="I105" s="24"/>
      <c r="J105" s="24"/>
      <c r="K105" s="24"/>
    </row>
    <row r="106" spans="1:11" x14ac:dyDescent="0.2">
      <c r="A106" s="111"/>
      <c r="B106" s="221" t="s">
        <v>181</v>
      </c>
      <c r="C106" s="221"/>
      <c r="D106" s="221"/>
      <c r="E106" s="221"/>
      <c r="F106" s="221"/>
      <c r="H106" s="23"/>
      <c r="I106" s="29"/>
      <c r="J106" s="29"/>
      <c r="K106" s="29"/>
    </row>
    <row r="107" spans="1:11" ht="75" x14ac:dyDescent="0.2">
      <c r="A107" s="111"/>
      <c r="B107" s="19" t="s">
        <v>13</v>
      </c>
      <c r="C107" s="19" t="s">
        <v>285</v>
      </c>
      <c r="D107" s="19" t="s">
        <v>253</v>
      </c>
      <c r="E107" s="19" t="s">
        <v>254</v>
      </c>
      <c r="F107" s="19" t="s">
        <v>255</v>
      </c>
      <c r="H107" s="188"/>
      <c r="I107" s="33"/>
    </row>
    <row r="108" spans="1:11" ht="15" customHeight="1" x14ac:dyDescent="0.2">
      <c r="A108" s="115" t="s">
        <v>24</v>
      </c>
      <c r="B108" s="35" t="s">
        <v>167</v>
      </c>
      <c r="C108" s="65">
        <v>1.5E-3</v>
      </c>
      <c r="D108" s="39">
        <f>H103*C108</f>
        <v>0</v>
      </c>
      <c r="E108" s="39">
        <f>I103*C108</f>
        <v>0</v>
      </c>
      <c r="F108" s="39">
        <f>J103*C108</f>
        <v>0</v>
      </c>
      <c r="G108" s="209" t="s">
        <v>279</v>
      </c>
      <c r="H108" s="209"/>
      <c r="I108" s="179"/>
      <c r="J108" s="179"/>
    </row>
    <row r="109" spans="1:11" x14ac:dyDescent="0.2">
      <c r="A109" s="115" t="s">
        <v>25</v>
      </c>
      <c r="B109" s="35" t="s">
        <v>168</v>
      </c>
      <c r="C109" s="65">
        <v>0.23980000000000001</v>
      </c>
      <c r="D109" s="39">
        <f>C109*H94</f>
        <v>0</v>
      </c>
      <c r="E109" s="39">
        <f>C109*I94</f>
        <v>0</v>
      </c>
      <c r="F109" s="39">
        <f>C109*J94</f>
        <v>0</v>
      </c>
      <c r="G109" s="209"/>
      <c r="H109" s="209"/>
      <c r="I109" s="179"/>
      <c r="J109" s="179"/>
    </row>
    <row r="110" spans="1:11" x14ac:dyDescent="0.2">
      <c r="A110" s="115" t="s">
        <v>26</v>
      </c>
      <c r="B110" s="35" t="s">
        <v>169</v>
      </c>
      <c r="C110" s="65">
        <v>0.1857</v>
      </c>
      <c r="D110" s="39">
        <f>C110*H98</f>
        <v>0</v>
      </c>
      <c r="E110" s="39">
        <f>C110*I98</f>
        <v>0</v>
      </c>
      <c r="F110" s="39">
        <f>C110*J98</f>
        <v>0</v>
      </c>
      <c r="G110" s="209"/>
      <c r="H110" s="209"/>
      <c r="I110" s="179"/>
      <c r="J110" s="179"/>
    </row>
    <row r="111" spans="1:11" x14ac:dyDescent="0.2">
      <c r="A111" s="115" t="s">
        <v>17</v>
      </c>
      <c r="B111" s="35" t="s">
        <v>170</v>
      </c>
      <c r="C111" s="65">
        <v>6.2E-2</v>
      </c>
      <c r="D111" s="39">
        <f>C111*H103</f>
        <v>0</v>
      </c>
      <c r="E111" s="39">
        <f>C111*I103</f>
        <v>0</v>
      </c>
      <c r="F111" s="39">
        <f>C111*J103</f>
        <v>0</v>
      </c>
      <c r="G111" s="209"/>
      <c r="H111" s="209"/>
      <c r="I111" s="179"/>
      <c r="J111" s="179"/>
    </row>
    <row r="112" spans="1:11" x14ac:dyDescent="0.2">
      <c r="A112" s="115" t="s">
        <v>18</v>
      </c>
      <c r="B112" s="35" t="s">
        <v>171</v>
      </c>
      <c r="C112" s="65">
        <v>1.4500000000000001E-2</v>
      </c>
      <c r="D112" s="39">
        <f>C112*H103</f>
        <v>0</v>
      </c>
      <c r="E112" s="39">
        <f>C112*I103</f>
        <v>0</v>
      </c>
      <c r="F112" s="39">
        <f>C112*J103</f>
        <v>0</v>
      </c>
      <c r="G112" s="209"/>
      <c r="H112" s="209"/>
      <c r="I112" s="179"/>
      <c r="J112" s="179"/>
    </row>
    <row r="113" spans="1:11" x14ac:dyDescent="0.2">
      <c r="A113" s="115" t="s">
        <v>163</v>
      </c>
      <c r="B113" s="35" t="s">
        <v>172</v>
      </c>
      <c r="C113" s="65">
        <v>2E-3</v>
      </c>
      <c r="D113" s="39">
        <f>C113*(H98+H94)</f>
        <v>0</v>
      </c>
      <c r="E113" s="39">
        <f>C113*(I98+I94)</f>
        <v>0</v>
      </c>
      <c r="F113" s="39">
        <f>C113*(J98+J94)</f>
        <v>0</v>
      </c>
      <c r="G113" s="179"/>
      <c r="H113" s="179"/>
      <c r="I113" s="179"/>
      <c r="J113" s="179"/>
    </row>
    <row r="114" spans="1:11" x14ac:dyDescent="0.2">
      <c r="A114" s="115" t="s">
        <v>164</v>
      </c>
      <c r="B114" s="35" t="s">
        <v>276</v>
      </c>
      <c r="C114" s="66">
        <v>0.21</v>
      </c>
      <c r="D114" s="39">
        <f>(H98+H94)*C114</f>
        <v>0</v>
      </c>
      <c r="E114" s="39">
        <f>(I98+I94)*C114</f>
        <v>0</v>
      </c>
      <c r="F114" s="39">
        <f>(J98+J94)*C114</f>
        <v>0</v>
      </c>
      <c r="G114" s="179"/>
      <c r="H114" s="179"/>
      <c r="I114" s="179"/>
      <c r="J114" s="179"/>
    </row>
    <row r="115" spans="1:11" x14ac:dyDescent="0.2">
      <c r="A115" s="115" t="s">
        <v>165</v>
      </c>
      <c r="B115" s="35" t="s">
        <v>277</v>
      </c>
      <c r="C115" s="65">
        <v>1.0500000000000001E-2</v>
      </c>
      <c r="D115" s="39">
        <f>C115*H103</f>
        <v>0</v>
      </c>
      <c r="E115" s="39">
        <f>C115*I103</f>
        <v>0</v>
      </c>
      <c r="F115" s="39">
        <f>C115*J103</f>
        <v>0</v>
      </c>
      <c r="G115" s="179"/>
      <c r="H115" s="179"/>
      <c r="I115" s="179"/>
      <c r="J115" s="179"/>
    </row>
    <row r="116" spans="1:11" x14ac:dyDescent="0.2">
      <c r="A116" s="115" t="s">
        <v>166</v>
      </c>
      <c r="B116" s="35" t="s">
        <v>173</v>
      </c>
      <c r="C116" s="121"/>
      <c r="D116" s="122"/>
      <c r="E116" s="122"/>
      <c r="F116" s="122"/>
      <c r="G116" s="179"/>
      <c r="H116" s="179"/>
      <c r="I116" s="179"/>
      <c r="J116" s="179"/>
      <c r="K116" s="23"/>
    </row>
    <row r="117" spans="1:11" x14ac:dyDescent="0.2">
      <c r="A117" s="111"/>
      <c r="B117" s="38" t="s">
        <v>31</v>
      </c>
      <c r="C117" s="30"/>
      <c r="D117" s="42">
        <f>SUM(D108:D116)</f>
        <v>0</v>
      </c>
      <c r="E117" s="42">
        <f>SUM(E108:E116)</f>
        <v>0</v>
      </c>
      <c r="F117" s="42">
        <f>SUM(F108:F116)</f>
        <v>0</v>
      </c>
      <c r="G117" s="179"/>
      <c r="H117" s="179"/>
      <c r="I117" s="179"/>
      <c r="J117" s="179"/>
      <c r="K117" s="23"/>
    </row>
    <row r="118" spans="1:11" x14ac:dyDescent="0.25">
      <c r="B118" s="44"/>
      <c r="C118" s="27"/>
      <c r="D118" s="27"/>
      <c r="E118" s="27"/>
      <c r="F118" s="27"/>
      <c r="G118" s="27"/>
      <c r="H118" s="27"/>
      <c r="I118" s="27"/>
      <c r="J118" s="27"/>
      <c r="K118" s="27"/>
    </row>
    <row r="119" spans="1:11" x14ac:dyDescent="0.2">
      <c r="A119" s="111"/>
      <c r="B119" s="120" t="s">
        <v>2</v>
      </c>
      <c r="C119" s="120" t="s">
        <v>3</v>
      </c>
      <c r="D119" s="120" t="s">
        <v>9</v>
      </c>
      <c r="E119" s="120" t="s">
        <v>8</v>
      </c>
      <c r="G119" s="24"/>
      <c r="H119" s="24"/>
      <c r="I119" s="24"/>
      <c r="J119" s="24" t="s">
        <v>0</v>
      </c>
      <c r="K119" s="24"/>
    </row>
    <row r="120" spans="1:11" x14ac:dyDescent="0.2">
      <c r="A120" s="111"/>
      <c r="B120" s="220" t="s">
        <v>240</v>
      </c>
      <c r="C120" s="220"/>
      <c r="D120" s="220"/>
      <c r="E120" s="220"/>
      <c r="G120" s="138"/>
      <c r="H120" s="138"/>
      <c r="I120" s="138"/>
      <c r="J120" s="181"/>
      <c r="K120" s="181"/>
    </row>
    <row r="121" spans="1:11" ht="21" customHeight="1" x14ac:dyDescent="0.2">
      <c r="A121" s="111"/>
      <c r="B121" s="68" t="s">
        <v>45</v>
      </c>
      <c r="C121" s="19" t="s">
        <v>250</v>
      </c>
      <c r="D121" s="19" t="s">
        <v>251</v>
      </c>
      <c r="E121" s="19" t="s">
        <v>252</v>
      </c>
      <c r="G121" s="188"/>
      <c r="H121" s="188"/>
      <c r="I121" s="23"/>
      <c r="J121" s="23"/>
      <c r="K121" s="23"/>
    </row>
    <row r="122" spans="1:11" ht="18" customHeight="1" x14ac:dyDescent="0.2">
      <c r="A122" s="115" t="s">
        <v>24</v>
      </c>
      <c r="B122" s="35" t="s">
        <v>175</v>
      </c>
      <c r="C122" s="46"/>
      <c r="D122" s="46"/>
      <c r="E122" s="46"/>
      <c r="G122" s="158"/>
      <c r="H122" s="158"/>
    </row>
    <row r="123" spans="1:11" ht="32.25" customHeight="1" x14ac:dyDescent="0.2">
      <c r="A123" s="115" t="s">
        <v>25</v>
      </c>
      <c r="B123" s="35" t="s">
        <v>227</v>
      </c>
      <c r="C123" s="46"/>
      <c r="D123" s="46"/>
      <c r="E123" s="46"/>
      <c r="G123" s="158"/>
      <c r="H123" s="158"/>
    </row>
    <row r="124" spans="1:11" x14ac:dyDescent="0.2">
      <c r="A124" s="115" t="s">
        <v>26</v>
      </c>
      <c r="B124" s="35" t="s">
        <v>230</v>
      </c>
      <c r="C124" s="46"/>
      <c r="D124" s="46"/>
      <c r="E124" s="46"/>
      <c r="G124" s="158"/>
      <c r="H124" s="158"/>
    </row>
    <row r="125" spans="1:11" x14ac:dyDescent="0.2">
      <c r="A125" s="115" t="s">
        <v>17</v>
      </c>
      <c r="B125" s="35" t="s">
        <v>228</v>
      </c>
      <c r="C125" s="46"/>
      <c r="D125" s="46"/>
      <c r="E125" s="46"/>
      <c r="G125" s="158"/>
      <c r="H125" s="158"/>
    </row>
    <row r="126" spans="1:11" x14ac:dyDescent="0.2">
      <c r="A126" s="115" t="s">
        <v>18</v>
      </c>
      <c r="B126" s="35" t="s">
        <v>229</v>
      </c>
      <c r="C126" s="46"/>
      <c r="D126" s="46"/>
      <c r="E126" s="46"/>
      <c r="G126" s="158"/>
      <c r="H126" s="158"/>
    </row>
    <row r="127" spans="1:11" x14ac:dyDescent="0.2">
      <c r="A127" s="115" t="s">
        <v>163</v>
      </c>
      <c r="B127" s="35" t="s">
        <v>176</v>
      </c>
      <c r="C127" s="46"/>
      <c r="D127" s="46"/>
      <c r="E127" s="46"/>
      <c r="G127" s="158"/>
      <c r="H127" s="158"/>
    </row>
    <row r="128" spans="1:11" x14ac:dyDescent="0.2">
      <c r="A128" s="115" t="s">
        <v>164</v>
      </c>
      <c r="B128" s="35" t="s">
        <v>190</v>
      </c>
      <c r="C128" s="46"/>
      <c r="D128" s="46"/>
      <c r="E128" s="46"/>
      <c r="G128" s="158"/>
      <c r="H128" s="158"/>
    </row>
    <row r="129" spans="1:11" x14ac:dyDescent="0.2">
      <c r="A129" s="115" t="s">
        <v>165</v>
      </c>
      <c r="B129" s="35" t="s">
        <v>177</v>
      </c>
      <c r="C129" s="46"/>
      <c r="D129" s="46"/>
      <c r="E129" s="46"/>
      <c r="G129" s="158"/>
      <c r="H129" s="158"/>
    </row>
    <row r="130" spans="1:11" x14ac:dyDescent="0.2">
      <c r="A130" s="115" t="s">
        <v>166</v>
      </c>
      <c r="B130" s="35" t="s">
        <v>178</v>
      </c>
      <c r="C130" s="46"/>
      <c r="D130" s="46"/>
      <c r="E130" s="46"/>
      <c r="G130" s="158"/>
      <c r="H130" s="158"/>
    </row>
    <row r="131" spans="1:11" x14ac:dyDescent="0.2">
      <c r="A131" s="115" t="s">
        <v>226</v>
      </c>
      <c r="B131" s="136" t="s">
        <v>179</v>
      </c>
      <c r="C131" s="46"/>
      <c r="D131" s="46"/>
      <c r="E131" s="46"/>
      <c r="G131" s="158"/>
      <c r="H131" s="158"/>
    </row>
    <row r="132" spans="1:11" x14ac:dyDescent="0.2">
      <c r="A132" s="115" t="s">
        <v>0</v>
      </c>
      <c r="B132" s="38" t="s">
        <v>31</v>
      </c>
      <c r="C132" s="41">
        <f>SUM(C122:C131)</f>
        <v>0</v>
      </c>
      <c r="D132" s="41">
        <f>SUM(D122:D131)</f>
        <v>0</v>
      </c>
      <c r="E132" s="41">
        <f>SUM(E122:E131)</f>
        <v>0</v>
      </c>
      <c r="G132" s="94"/>
      <c r="H132" s="94"/>
      <c r="I132" s="23"/>
      <c r="J132" s="23"/>
      <c r="K132" s="23"/>
    </row>
    <row r="133" spans="1:11" x14ac:dyDescent="0.2">
      <c r="B133" s="61"/>
      <c r="C133" s="82"/>
      <c r="D133" s="82"/>
      <c r="E133" s="82"/>
      <c r="F133" s="82"/>
      <c r="G133" s="94"/>
      <c r="H133" s="94"/>
      <c r="I133" s="23"/>
      <c r="J133" s="23"/>
      <c r="K133" s="23"/>
    </row>
    <row r="134" spans="1:11" x14ac:dyDescent="0.2">
      <c r="A134" s="111"/>
      <c r="B134" s="204" t="s">
        <v>180</v>
      </c>
      <c r="C134" s="205"/>
      <c r="D134" s="205"/>
      <c r="E134" s="206"/>
      <c r="F134" s="23"/>
      <c r="G134" s="23"/>
      <c r="H134" s="23"/>
      <c r="I134" s="23"/>
      <c r="J134" s="23"/>
      <c r="K134" s="23"/>
    </row>
    <row r="135" spans="1:11" x14ac:dyDescent="0.2">
      <c r="A135" s="111"/>
      <c r="B135" s="63" t="s">
        <v>12</v>
      </c>
      <c r="C135" s="19" t="s">
        <v>250</v>
      </c>
      <c r="D135" s="19" t="s">
        <v>251</v>
      </c>
      <c r="E135" s="19" t="s">
        <v>252</v>
      </c>
      <c r="G135" s="188"/>
      <c r="H135" s="188"/>
      <c r="I135" s="23"/>
      <c r="J135" s="23"/>
      <c r="K135" s="23"/>
    </row>
    <row r="136" spans="1:11" x14ac:dyDescent="0.2">
      <c r="A136" s="115" t="s">
        <v>24</v>
      </c>
      <c r="B136" s="30" t="s">
        <v>35</v>
      </c>
      <c r="C136" s="36"/>
      <c r="D136" s="36"/>
      <c r="E136" s="36"/>
      <c r="G136" s="158"/>
      <c r="H136" s="158"/>
      <c r="I136" s="23"/>
      <c r="J136" s="23"/>
      <c r="K136" s="23"/>
    </row>
    <row r="137" spans="1:11" x14ac:dyDescent="0.2">
      <c r="A137" s="115" t="s">
        <v>25</v>
      </c>
      <c r="B137" s="30" t="s">
        <v>1</v>
      </c>
      <c r="C137" s="36"/>
      <c r="D137" s="36"/>
      <c r="E137" s="36"/>
      <c r="G137" s="158"/>
      <c r="H137" s="158"/>
      <c r="I137" s="23"/>
      <c r="J137" s="23"/>
      <c r="K137" s="23"/>
    </row>
    <row r="138" spans="1:11" x14ac:dyDescent="0.2">
      <c r="A138" s="111"/>
      <c r="B138" s="69" t="s">
        <v>31</v>
      </c>
      <c r="C138" s="37">
        <f>SUM(C136:C137)</f>
        <v>0</v>
      </c>
      <c r="D138" s="37">
        <f>SUM(D136:D137)</f>
        <v>0</v>
      </c>
      <c r="E138" s="37">
        <f>SUM(E136:E137)</f>
        <v>0</v>
      </c>
      <c r="G138" s="94"/>
      <c r="H138" s="94"/>
      <c r="I138" s="23"/>
      <c r="J138" s="23"/>
      <c r="K138" s="23"/>
    </row>
    <row r="139" spans="1:11" x14ac:dyDescent="0.2">
      <c r="B139" s="187"/>
      <c r="C139" s="94"/>
      <c r="D139" s="94"/>
      <c r="E139" s="94"/>
      <c r="G139" s="94"/>
      <c r="H139" s="94"/>
      <c r="I139" s="23"/>
      <c r="J139" s="23"/>
      <c r="K139" s="23"/>
    </row>
    <row r="140" spans="1:11" x14ac:dyDescent="0.2">
      <c r="A140" s="111"/>
      <c r="B140" s="207" t="s">
        <v>217</v>
      </c>
      <c r="C140" s="207"/>
      <c r="D140" s="207"/>
      <c r="E140" s="207"/>
      <c r="F140" s="138"/>
      <c r="G140" s="189"/>
      <c r="H140" s="189"/>
      <c r="I140" s="189"/>
      <c r="J140" s="25"/>
      <c r="K140" s="25"/>
    </row>
    <row r="141" spans="1:11" x14ac:dyDescent="0.2">
      <c r="A141" s="111"/>
      <c r="B141" s="19" t="s">
        <v>16</v>
      </c>
      <c r="C141" s="19" t="s">
        <v>250</v>
      </c>
      <c r="D141" s="19" t="s">
        <v>251</v>
      </c>
      <c r="E141" s="19" t="s">
        <v>252</v>
      </c>
      <c r="G141" s="189"/>
      <c r="H141" s="189"/>
      <c r="I141" s="189"/>
      <c r="J141" s="25"/>
      <c r="K141" s="25"/>
    </row>
    <row r="142" spans="1:11" x14ac:dyDescent="0.2">
      <c r="A142" s="111">
        <v>1</v>
      </c>
      <c r="B142" s="32" t="s">
        <v>174</v>
      </c>
      <c r="C142" s="185">
        <v>0.39</v>
      </c>
      <c r="D142" s="185">
        <v>0.39</v>
      </c>
      <c r="E142" s="185">
        <v>0.39</v>
      </c>
      <c r="G142" s="189"/>
      <c r="H142" s="189"/>
      <c r="I142" s="189"/>
      <c r="J142" s="25"/>
      <c r="K142" s="25"/>
    </row>
    <row r="143" spans="1:11" x14ac:dyDescent="0.2">
      <c r="A143" s="115" t="s">
        <v>25</v>
      </c>
      <c r="B143" s="105" t="s">
        <v>278</v>
      </c>
      <c r="C143" s="123">
        <f>H103</f>
        <v>0</v>
      </c>
      <c r="D143" s="123">
        <f>I103</f>
        <v>0</v>
      </c>
      <c r="E143" s="123">
        <f>J103</f>
        <v>0</v>
      </c>
      <c r="G143" s="189"/>
      <c r="H143" s="189"/>
      <c r="I143" s="189"/>
      <c r="J143" s="25"/>
      <c r="K143" s="25"/>
    </row>
    <row r="144" spans="1:11" x14ac:dyDescent="0.2">
      <c r="A144" s="115" t="s">
        <v>0</v>
      </c>
      <c r="B144" s="160" t="s">
        <v>31</v>
      </c>
      <c r="C144" s="173">
        <f t="shared" ref="C144:E144" si="15">C143*C142</f>
        <v>0</v>
      </c>
      <c r="D144" s="173">
        <f t="shared" si="15"/>
        <v>0</v>
      </c>
      <c r="E144" s="173">
        <f t="shared" si="15"/>
        <v>0</v>
      </c>
      <c r="G144" s="189"/>
      <c r="H144" s="189"/>
      <c r="I144" s="189"/>
      <c r="J144" s="25"/>
      <c r="K144" s="25"/>
    </row>
    <row r="145" spans="1:364" x14ac:dyDescent="0.2">
      <c r="A145" s="159"/>
      <c r="B145" s="161"/>
      <c r="C145" s="45"/>
      <c r="D145" s="45"/>
      <c r="E145" s="45"/>
      <c r="F145" s="45"/>
      <c r="G145" s="189"/>
      <c r="H145" s="189"/>
      <c r="I145" s="189"/>
      <c r="J145" s="25"/>
      <c r="K145" s="25"/>
    </row>
    <row r="146" spans="1:364" x14ac:dyDescent="0.2">
      <c r="A146" s="111"/>
      <c r="B146" s="204" t="s">
        <v>218</v>
      </c>
      <c r="C146" s="205"/>
      <c r="D146" s="205"/>
      <c r="E146" s="206"/>
      <c r="F146" s="138"/>
      <c r="G146" s="138"/>
      <c r="H146" s="138"/>
      <c r="I146" s="138"/>
      <c r="J146" s="23"/>
      <c r="K146" s="23"/>
    </row>
    <row r="147" spans="1:364" x14ac:dyDescent="0.2">
      <c r="A147" s="111"/>
      <c r="B147" s="19" t="s">
        <v>16</v>
      </c>
      <c r="C147" s="19" t="s">
        <v>250</v>
      </c>
      <c r="D147" s="19" t="s">
        <v>251</v>
      </c>
      <c r="E147" s="19" t="s">
        <v>252</v>
      </c>
      <c r="G147" s="188"/>
      <c r="H147" s="188"/>
      <c r="I147" s="23"/>
      <c r="J147" s="23"/>
      <c r="K147" s="23"/>
    </row>
    <row r="148" spans="1:364" ht="30" x14ac:dyDescent="0.2">
      <c r="A148" s="162" t="s">
        <v>24</v>
      </c>
      <c r="B148" s="141" t="s">
        <v>183</v>
      </c>
      <c r="C148" s="190">
        <f>SUM(C144,C138,C132,D117,H103)</f>
        <v>0</v>
      </c>
      <c r="D148" s="190">
        <f t="shared" ref="D148:E148" si="16">SUM(D144,D138,D132,E117,I103)</f>
        <v>0</v>
      </c>
      <c r="E148" s="190">
        <f t="shared" si="16"/>
        <v>0</v>
      </c>
      <c r="G148" s="158" t="s">
        <v>0</v>
      </c>
      <c r="H148" s="158"/>
      <c r="I148" s="23"/>
      <c r="J148" s="23"/>
      <c r="K148" s="23"/>
    </row>
    <row r="149" spans="1:364" ht="30" x14ac:dyDescent="0.2">
      <c r="A149" s="162" t="s">
        <v>25</v>
      </c>
      <c r="B149" s="141" t="s">
        <v>184</v>
      </c>
      <c r="C149" s="163">
        <f>SUM(C138,C132,D117,H103)</f>
        <v>0</v>
      </c>
      <c r="D149" s="163">
        <f>D143</f>
        <v>0</v>
      </c>
      <c r="E149" s="163">
        <f>E143</f>
        <v>0</v>
      </c>
      <c r="J149" s="25"/>
      <c r="K149" s="25"/>
    </row>
    <row r="150" spans="1:364" x14ac:dyDescent="0.2">
      <c r="A150" s="159"/>
      <c r="B150" s="164"/>
      <c r="J150" s="25"/>
      <c r="K150" s="25"/>
    </row>
    <row r="151" spans="1:364" x14ac:dyDescent="0.2">
      <c r="A151" s="207" t="s">
        <v>219</v>
      </c>
      <c r="B151" s="207"/>
      <c r="C151" s="207"/>
      <c r="D151" s="207"/>
      <c r="E151" s="207"/>
      <c r="F151" s="207"/>
      <c r="G151" s="138"/>
      <c r="H151" s="138"/>
      <c r="I151" s="138"/>
      <c r="J151" s="25"/>
      <c r="K151" s="25"/>
    </row>
    <row r="152" spans="1:364" x14ac:dyDescent="0.2">
      <c r="A152" s="216"/>
      <c r="B152" s="216"/>
      <c r="C152" s="216"/>
      <c r="D152" s="216"/>
      <c r="E152" s="216"/>
      <c r="F152" s="216"/>
      <c r="G152" s="143"/>
      <c r="H152" s="143"/>
      <c r="I152" s="143"/>
      <c r="J152" s="25"/>
      <c r="K152" s="25"/>
    </row>
    <row r="153" spans="1:364" x14ac:dyDescent="0.2">
      <c r="A153" s="216"/>
      <c r="B153" s="216"/>
      <c r="C153" s="216"/>
      <c r="D153" s="216"/>
      <c r="E153" s="216"/>
      <c r="F153" s="216"/>
      <c r="G153" s="143"/>
      <c r="H153" s="143"/>
      <c r="I153" s="143"/>
      <c r="J153" s="25"/>
      <c r="K153" s="25"/>
    </row>
    <row r="154" spans="1:364" x14ac:dyDescent="0.2">
      <c r="A154" s="216"/>
      <c r="B154" s="216"/>
      <c r="C154" s="216"/>
      <c r="D154" s="216"/>
      <c r="E154" s="216"/>
      <c r="F154" s="216"/>
      <c r="G154" s="143"/>
      <c r="H154" s="143"/>
      <c r="I154" s="143"/>
      <c r="J154" s="25"/>
      <c r="K154" s="25"/>
    </row>
    <row r="155" spans="1:364" x14ac:dyDescent="0.2">
      <c r="A155" s="216"/>
      <c r="B155" s="216"/>
      <c r="C155" s="216"/>
      <c r="D155" s="216"/>
      <c r="E155" s="216"/>
      <c r="F155" s="216"/>
      <c r="G155" s="143"/>
      <c r="H155" s="143"/>
      <c r="I155" s="143"/>
      <c r="J155" s="25"/>
      <c r="K155" s="25"/>
    </row>
    <row r="156" spans="1:364" x14ac:dyDescent="0.2">
      <c r="A156" s="216"/>
      <c r="B156" s="216"/>
      <c r="C156" s="216"/>
      <c r="D156" s="216"/>
      <c r="E156" s="216"/>
      <c r="F156" s="216"/>
      <c r="G156" s="143"/>
      <c r="H156" s="143"/>
      <c r="I156" s="143"/>
      <c r="J156" s="25"/>
      <c r="K156" s="25"/>
    </row>
    <row r="157" spans="1:364" x14ac:dyDescent="0.2">
      <c r="A157" s="216"/>
      <c r="B157" s="216"/>
      <c r="C157" s="216"/>
      <c r="D157" s="216"/>
      <c r="E157" s="216"/>
      <c r="F157" s="216"/>
      <c r="G157" s="143"/>
      <c r="H157" s="143"/>
      <c r="I157" s="143"/>
      <c r="J157" s="25"/>
      <c r="K157" s="25"/>
    </row>
    <row r="158" spans="1:364" s="134" customFormat="1" x14ac:dyDescent="0.2">
      <c r="A158" s="13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c r="FN158" s="23"/>
      <c r="FO158" s="23"/>
      <c r="FP158" s="23"/>
      <c r="FQ158" s="23"/>
      <c r="FR158" s="23"/>
      <c r="FS158" s="23"/>
      <c r="FT158" s="23"/>
      <c r="FU158" s="23"/>
      <c r="FV158" s="23"/>
      <c r="FW158" s="23"/>
      <c r="FX158" s="23"/>
      <c r="FY158" s="23"/>
      <c r="FZ158" s="23"/>
      <c r="GA158" s="23"/>
      <c r="GB158" s="23"/>
      <c r="GC158" s="23"/>
      <c r="GD158" s="23"/>
      <c r="GE158" s="23"/>
      <c r="GF158" s="23"/>
      <c r="GG158" s="23"/>
      <c r="GH158" s="23"/>
      <c r="GI158" s="23"/>
      <c r="GJ158" s="23"/>
      <c r="GK158" s="23"/>
      <c r="GL158" s="23"/>
      <c r="GM158" s="23"/>
      <c r="GN158" s="23"/>
      <c r="GO158" s="23"/>
      <c r="GP158" s="23"/>
      <c r="GQ158" s="23"/>
      <c r="GR158" s="23"/>
      <c r="GS158" s="23"/>
      <c r="GT158" s="23"/>
      <c r="GU158" s="23"/>
      <c r="GV158" s="23"/>
      <c r="GW158" s="23"/>
      <c r="GX158" s="23"/>
      <c r="GY158" s="23"/>
      <c r="GZ158" s="23"/>
      <c r="HA158" s="23"/>
      <c r="HB158" s="23"/>
      <c r="HC158" s="23"/>
      <c r="HD158" s="23"/>
      <c r="HE158" s="23"/>
      <c r="HF158" s="23"/>
      <c r="HG158" s="23"/>
      <c r="HH158" s="23"/>
      <c r="HI158" s="23"/>
      <c r="HJ158" s="23"/>
      <c r="HK158" s="23"/>
      <c r="HL158" s="23"/>
      <c r="HM158" s="23"/>
      <c r="HN158" s="23"/>
      <c r="HO158" s="23"/>
      <c r="HP158" s="23"/>
      <c r="HQ158" s="23"/>
      <c r="HR158" s="23"/>
      <c r="HS158" s="23"/>
      <c r="HT158" s="23"/>
      <c r="HU158" s="23"/>
      <c r="HV158" s="23"/>
      <c r="HW158" s="23"/>
      <c r="HX158" s="23"/>
      <c r="HY158" s="23"/>
      <c r="HZ158" s="23"/>
      <c r="IA158" s="23"/>
      <c r="IB158" s="23"/>
      <c r="IC158" s="23"/>
      <c r="ID158" s="23"/>
      <c r="IE158" s="23"/>
      <c r="IF158" s="23"/>
      <c r="IG158" s="23"/>
      <c r="IH158" s="23"/>
      <c r="II158" s="23"/>
      <c r="IJ158" s="23"/>
      <c r="IK158" s="23"/>
      <c r="IL158" s="23"/>
      <c r="IM158" s="23"/>
      <c r="IN158" s="23"/>
      <c r="IO158" s="23"/>
      <c r="IP158" s="23"/>
      <c r="IQ158" s="23"/>
      <c r="IR158" s="23"/>
      <c r="IS158" s="23"/>
      <c r="IT158" s="23"/>
      <c r="IU158" s="23"/>
      <c r="IV158" s="23"/>
      <c r="IW158" s="23"/>
      <c r="IX158" s="23"/>
      <c r="IY158" s="23"/>
      <c r="IZ158" s="23"/>
      <c r="JA158" s="23"/>
      <c r="JB158" s="23"/>
      <c r="JC158" s="23"/>
      <c r="JD158" s="23"/>
      <c r="JE158" s="23"/>
      <c r="JF158" s="23"/>
      <c r="JG158" s="23"/>
      <c r="JH158" s="23"/>
      <c r="JI158" s="23"/>
      <c r="JJ158" s="23"/>
      <c r="JK158" s="23"/>
      <c r="JL158" s="23"/>
      <c r="JM158" s="23"/>
      <c r="JN158" s="23"/>
      <c r="JO158" s="23"/>
      <c r="JP158" s="23"/>
      <c r="JQ158" s="23"/>
      <c r="JR158" s="23"/>
      <c r="JS158" s="23"/>
      <c r="JT158" s="23"/>
      <c r="JU158" s="23"/>
      <c r="JV158" s="23"/>
      <c r="JW158" s="23"/>
      <c r="JX158" s="23"/>
      <c r="JY158" s="23"/>
      <c r="JZ158" s="23"/>
      <c r="KA158" s="23"/>
      <c r="KB158" s="23"/>
      <c r="KC158" s="23"/>
      <c r="KD158" s="23"/>
      <c r="KE158" s="23"/>
      <c r="KF158" s="23"/>
      <c r="KG158" s="23"/>
      <c r="KH158" s="23"/>
      <c r="KI158" s="23"/>
      <c r="KJ158" s="23"/>
      <c r="KK158" s="23"/>
      <c r="KL158" s="23"/>
      <c r="KM158" s="23"/>
      <c r="KN158" s="23"/>
      <c r="KO158" s="23"/>
      <c r="KP158" s="23"/>
      <c r="KQ158" s="23"/>
      <c r="KR158" s="23"/>
      <c r="KS158" s="23"/>
      <c r="KT158" s="23"/>
      <c r="KU158" s="23"/>
      <c r="KV158" s="23"/>
      <c r="KW158" s="23"/>
      <c r="KX158" s="23"/>
      <c r="KY158" s="23"/>
      <c r="KZ158" s="23"/>
      <c r="LA158" s="23"/>
      <c r="LB158" s="23"/>
      <c r="LC158" s="23"/>
      <c r="LD158" s="23"/>
      <c r="LE158" s="23"/>
      <c r="LF158" s="23"/>
      <c r="LG158" s="23"/>
      <c r="LH158" s="23"/>
      <c r="LI158" s="23"/>
      <c r="LJ158" s="23"/>
      <c r="LK158" s="23"/>
      <c r="LL158" s="23"/>
      <c r="LM158" s="23"/>
      <c r="LN158" s="23"/>
      <c r="LO158" s="23"/>
      <c r="LP158" s="23"/>
      <c r="LQ158" s="23"/>
      <c r="LR158" s="23"/>
      <c r="LS158" s="23"/>
      <c r="LT158" s="23"/>
      <c r="LU158" s="23"/>
      <c r="LV158" s="23"/>
      <c r="LW158" s="23"/>
      <c r="LX158" s="23"/>
      <c r="LY158" s="23"/>
      <c r="LZ158" s="23"/>
      <c r="MA158" s="23"/>
      <c r="MB158" s="23"/>
      <c r="MC158" s="23"/>
      <c r="MD158" s="23"/>
      <c r="ME158" s="23"/>
      <c r="MF158" s="23"/>
      <c r="MG158" s="23"/>
      <c r="MH158" s="23"/>
      <c r="MI158" s="23"/>
      <c r="MJ158" s="23"/>
      <c r="MK158" s="23"/>
      <c r="ML158" s="23"/>
      <c r="MM158" s="23"/>
      <c r="MN158" s="23"/>
      <c r="MO158" s="23"/>
      <c r="MP158" s="23"/>
      <c r="MQ158" s="23"/>
      <c r="MR158" s="23"/>
      <c r="MS158" s="23"/>
      <c r="MT158" s="23"/>
      <c r="MU158" s="23"/>
      <c r="MV158" s="23"/>
      <c r="MW158" s="23"/>
      <c r="MX158" s="23"/>
      <c r="MY158" s="23"/>
      <c r="MZ158" s="23"/>
    </row>
    <row r="159" spans="1:364" ht="15.75" x14ac:dyDescent="0.2">
      <c r="B159" s="2" t="s">
        <v>220</v>
      </c>
    </row>
    <row r="160" spans="1:364" x14ac:dyDescent="0.2">
      <c r="A160" s="111"/>
      <c r="B160" s="19" t="s">
        <v>16</v>
      </c>
      <c r="C160" s="19" t="s">
        <v>250</v>
      </c>
      <c r="D160" s="19" t="s">
        <v>251</v>
      </c>
      <c r="E160" s="19" t="s">
        <v>252</v>
      </c>
    </row>
    <row r="161" spans="1:5" ht="30" x14ac:dyDescent="0.2">
      <c r="A161" s="115" t="s">
        <v>24</v>
      </c>
      <c r="B161" s="35" t="s">
        <v>185</v>
      </c>
      <c r="C161" s="124">
        <f t="shared" ref="C161:E162" si="17">C81</f>
        <v>0</v>
      </c>
      <c r="D161" s="124">
        <f t="shared" si="17"/>
        <v>0</v>
      </c>
      <c r="E161" s="124">
        <f t="shared" si="17"/>
        <v>0</v>
      </c>
    </row>
    <row r="162" spans="1:5" ht="30" x14ac:dyDescent="0.2">
      <c r="A162" s="115" t="s">
        <v>25</v>
      </c>
      <c r="B162" s="35" t="s">
        <v>186</v>
      </c>
      <c r="C162" s="124">
        <f t="shared" si="17"/>
        <v>0</v>
      </c>
      <c r="D162" s="124">
        <f t="shared" si="17"/>
        <v>0</v>
      </c>
      <c r="E162" s="124">
        <f t="shared" si="17"/>
        <v>0</v>
      </c>
    </row>
    <row r="163" spans="1:5" ht="25.5" customHeight="1" x14ac:dyDescent="0.2">
      <c r="A163" s="115" t="s">
        <v>26</v>
      </c>
      <c r="B163" s="125" t="s">
        <v>187</v>
      </c>
      <c r="C163" s="123">
        <f t="shared" ref="C163:E164" si="18">C148</f>
        <v>0</v>
      </c>
      <c r="D163" s="123">
        <f t="shared" si="18"/>
        <v>0</v>
      </c>
      <c r="E163" s="123">
        <f t="shared" si="18"/>
        <v>0</v>
      </c>
    </row>
    <row r="164" spans="1:5" ht="30" x14ac:dyDescent="0.2">
      <c r="A164" s="115" t="s">
        <v>17</v>
      </c>
      <c r="B164" s="125" t="s">
        <v>188</v>
      </c>
      <c r="C164" s="123">
        <f t="shared" si="18"/>
        <v>0</v>
      </c>
      <c r="D164" s="123">
        <f t="shared" si="18"/>
        <v>0</v>
      </c>
      <c r="E164" s="123">
        <f t="shared" si="18"/>
        <v>0</v>
      </c>
    </row>
    <row r="165" spans="1:5" ht="30" x14ac:dyDescent="0.2">
      <c r="A165" s="115" t="s">
        <v>18</v>
      </c>
      <c r="B165" s="125" t="s">
        <v>231</v>
      </c>
      <c r="C165" s="123">
        <f t="shared" ref="C165:E166" si="19">C163-C161</f>
        <v>0</v>
      </c>
      <c r="D165" s="123">
        <f t="shared" si="19"/>
        <v>0</v>
      </c>
      <c r="E165" s="123">
        <f t="shared" si="19"/>
        <v>0</v>
      </c>
    </row>
    <row r="166" spans="1:5" ht="30" x14ac:dyDescent="0.2">
      <c r="A166" s="115" t="s">
        <v>163</v>
      </c>
      <c r="B166" s="125" t="s">
        <v>232</v>
      </c>
      <c r="C166" s="123">
        <f t="shared" si="19"/>
        <v>0</v>
      </c>
      <c r="D166" s="123">
        <f t="shared" si="19"/>
        <v>0</v>
      </c>
      <c r="E166" s="123">
        <f t="shared" si="19"/>
        <v>0</v>
      </c>
    </row>
  </sheetData>
  <sheetProtection sheet="1" objects="1" scenarios="1" selectLockedCells="1"/>
  <mergeCells count="24">
    <mergeCell ref="A151:F151"/>
    <mergeCell ref="A152:F157"/>
    <mergeCell ref="A9:G9"/>
    <mergeCell ref="I10:K10"/>
    <mergeCell ref="A8:G8"/>
    <mergeCell ref="A10:G16"/>
    <mergeCell ref="B56:D56"/>
    <mergeCell ref="A68:G77"/>
    <mergeCell ref="B20:K20"/>
    <mergeCell ref="B22:K22"/>
    <mergeCell ref="B30:K30"/>
    <mergeCell ref="B18:K18"/>
    <mergeCell ref="B38:G38"/>
    <mergeCell ref="B84:J84"/>
    <mergeCell ref="B106:F106"/>
    <mergeCell ref="B120:E120"/>
    <mergeCell ref="B134:E134"/>
    <mergeCell ref="B140:E140"/>
    <mergeCell ref="B146:E146"/>
    <mergeCell ref="H40:I43"/>
    <mergeCell ref="G108:H112"/>
    <mergeCell ref="B67:G67"/>
    <mergeCell ref="B62:F62"/>
    <mergeCell ref="B51:F51"/>
  </mergeCells>
  <dataValidations count="3">
    <dataValidation type="textLength" allowBlank="1" showInputMessage="1" showErrorMessage="1" sqref="E5:F6">
      <formula1>0</formula1>
      <formula2>275</formula2>
    </dataValidation>
    <dataValidation type="textLength" allowBlank="1" showInputMessage="1" showErrorMessage="1" sqref="A10">
      <formula1>0</formula1>
      <formula2>750</formula2>
    </dataValidation>
    <dataValidation type="textLength" allowBlank="1" showInputMessage="1" showErrorMessage="1" sqref="H68:I77 G152:I157">
      <formula1>0</formula1>
      <formula2>500</formula2>
    </dataValidation>
  </dataValidations>
  <printOptions horizontalCentered="1"/>
  <pageMargins left="0" right="0" top="0" bottom="0" header="0" footer="0"/>
  <pageSetup scale="49" fitToHeight="0" orientation="portrait" r:id="rId1"/>
  <rowBreaks count="1" manualBreakCount="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Sheet2</vt:lpstr>
      <vt:lpstr>Template</vt:lpstr>
      <vt:lpstr>Instructions for Forms</vt:lpstr>
      <vt:lpstr>Questionnaire</vt:lpstr>
      <vt:lpstr>Forms</vt:lpstr>
      <vt:lpstr>Sheet2!A</vt:lpstr>
      <vt:lpstr>agency</vt:lpstr>
      <vt:lpstr>agency1</vt:lpstr>
      <vt:lpstr>Sheet2!B</vt:lpstr>
      <vt:lpstr>Sheet2!D</vt:lpstr>
      <vt:lpstr>Sheet2!E</vt:lpstr>
      <vt:lpstr>Sheet2!F</vt:lpstr>
      <vt:lpstr>Sheet2!G</vt:lpstr>
      <vt:lpstr>Sheet2!H</vt:lpstr>
      <vt:lpstr>Sheet2!I</vt:lpstr>
      <vt:lpstr>Sheet2!J</vt:lpstr>
      <vt:lpstr>Sheet2!L</vt:lpstr>
      <vt:lpstr>method</vt:lpstr>
      <vt:lpstr>Forms!Print_Area</vt:lpstr>
      <vt:lpstr>'Instructions for Forms'!Print_Area</vt:lpstr>
      <vt:lpstr>Questionnaire!Print_Area</vt:lpstr>
      <vt:lpstr>Template!Print_Area</vt:lpstr>
      <vt:lpstr>Sheet2!S</vt:lpstr>
      <vt:lpstr>Sheet2!T</vt:lpstr>
      <vt:lpstr>Sheet2!V</vt:lpstr>
      <vt:lpstr>Sheet2!W</vt:lpstr>
      <vt:lpstr>yes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Dakers</dc:creator>
  <cp:lastModifiedBy>Windows User</cp:lastModifiedBy>
  <cp:lastPrinted>2014-09-19T18:24:14Z</cp:lastPrinted>
  <dcterms:created xsi:type="dcterms:W3CDTF">2014-01-24T12:39:37Z</dcterms:created>
  <dcterms:modified xsi:type="dcterms:W3CDTF">2014-10-10T15:59:41Z</dcterms:modified>
</cp:coreProperties>
</file>