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24015" windowHeight="11310"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updates" sheetId="15" r:id="rId10"/>
    <sheet name="Definitions" sheetId="13" r:id="rId11"/>
  </sheets>
  <externalReferences>
    <externalReference r:id="rId12"/>
    <externalReference r:id="rId13"/>
  </externalReferences>
  <definedNames>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8">#REF!</definedName>
    <definedName name="AllStatusIndicators">#REF!</definedName>
    <definedName name="mconame">'[1]QCMMR TEMPLATE'!$B$16</definedName>
    <definedName name="PCMH">'PCMH Cover'!$C$16</definedName>
    <definedName name="_xlnm.Print_Area" localSheetId="5">'Add-On FQHC Activities'!$A$1:$P$16</definedName>
    <definedName name="_xlnm.Print_Area" localSheetId="6">'Community Linkages'!$A$1:$E$56</definedName>
    <definedName name="_xlnm.Print_Area" localSheetId="10">Definitions!$A$1:$B$26</definedName>
    <definedName name="_xlnm.Print_Area" localSheetId="2">Demographics!$A$1:$P$19</definedName>
    <definedName name="_xlnm.Print_Area" localSheetId="4">'Enhanced Care Coordination'!$A$1:$P$18</definedName>
    <definedName name="_xlnm.Print_Area" localSheetId="7">'Member Advisory Board'!$A$1:$F$24</definedName>
    <definedName name="_xlnm.Print_Area" localSheetId="9">'NCQA updates'!$A$1:$A$7</definedName>
    <definedName name="_xlnm.Print_Area" localSheetId="1">'Overall Instructions'!$A$1:$A$4</definedName>
    <definedName name="_xlnm.Print_Area" localSheetId="0">'PCMH Cover'!$A$1:$M$34</definedName>
    <definedName name="_xlnm.Print_Area" localSheetId="3">Staffing!$A$1:$J$40</definedName>
    <definedName name="_xlnm.Print_Area" localSheetId="8">Training!$A$1:$C$35</definedName>
    <definedName name="_xlnm.Print_Titles" localSheetId="6">'Community Linkages'!$3:$6</definedName>
    <definedName name="_xlnm.Print_Titles" localSheetId="10">Definitions!$1:$3</definedName>
    <definedName name="_xlnm.Print_Titles" localSheetId="2">Demographics!$3:$6</definedName>
    <definedName name="_xlnm.Print_Titles" localSheetId="4">'Enhanced Care Coordination'!$3:$6</definedName>
    <definedName name="_xlnm.Print_Titles" localSheetId="7">'Member Advisory Board'!$3:$7</definedName>
    <definedName name="_xlnm.Print_Titles" localSheetId="9">'NCQA updates'!$3:$5</definedName>
    <definedName name="_xlnm.Print_Titles" localSheetId="1">'Overall Instructions'!$1:$2</definedName>
    <definedName name="_xlnm.Print_Titles" localSheetId="8">Training!$3:$6</definedName>
    <definedName name="StartLine" localSheetId="5">'[2]Control panel'!#REF!</definedName>
    <definedName name="StartLine" localSheetId="6">'[2]Control panel'!#REF!</definedName>
    <definedName name="StartLine" localSheetId="10">'[2]Control panel'!#REF!</definedName>
    <definedName name="StartLine" localSheetId="2">'[2]Control panel'!#REF!</definedName>
    <definedName name="StartLine" localSheetId="4">'[2]Control panel'!#REF!</definedName>
    <definedName name="StartLine" localSheetId="7">'[2]Control panel'!#REF!</definedName>
    <definedName name="StartLine" localSheetId="9">'[2]Control panel'!#REF!</definedName>
    <definedName name="StartLine" localSheetId="1">'[2]Control panel'!#REF!</definedName>
    <definedName name="StartLine" localSheetId="8">'[2]Control panel'!#REF!</definedName>
    <definedName name="StartLine">'[2]Control panel'!#REF!</definedName>
  </definedNames>
  <calcPr calcId="145621"/>
</workbook>
</file>

<file path=xl/calcChain.xml><?xml version="1.0" encoding="utf-8"?>
<calcChain xmlns="http://schemas.openxmlformats.org/spreadsheetml/2006/main">
  <c r="L7" i="11" l="1"/>
  <c r="M7" i="11"/>
  <c r="N7" i="11"/>
  <c r="O7" i="11"/>
  <c r="P7" i="11"/>
  <c r="L7" i="8"/>
  <c r="M7" i="8"/>
  <c r="N7" i="8"/>
  <c r="O7" i="8"/>
  <c r="P7" i="8"/>
  <c r="L9" i="8" l="1"/>
  <c r="K9" i="8" l="1"/>
  <c r="J9" i="8" l="1"/>
  <c r="H12" i="8" s="1"/>
  <c r="C7" i="11" l="1"/>
  <c r="D7" i="11"/>
  <c r="E7" i="11"/>
  <c r="F7" i="11"/>
  <c r="G7" i="11"/>
  <c r="H7" i="11"/>
  <c r="I7" i="11"/>
  <c r="J7" i="11"/>
  <c r="K7" i="11"/>
  <c r="C7" i="8"/>
  <c r="D7" i="8"/>
  <c r="E7" i="8"/>
  <c r="F7" i="8"/>
  <c r="G7" i="8"/>
  <c r="H7" i="8"/>
  <c r="I7" i="8"/>
  <c r="J7" i="8"/>
  <c r="K7" i="8"/>
  <c r="A3" i="15"/>
  <c r="A18" i="3"/>
  <c r="A3" i="3"/>
  <c r="A1" i="13"/>
  <c r="A3" i="10"/>
  <c r="A3" i="8"/>
  <c r="B7" i="11"/>
  <c r="A7" i="11"/>
  <c r="A7" i="8"/>
  <c r="A1" i="5"/>
  <c r="B7" i="8"/>
  <c r="A3" i="11"/>
  <c r="A3" i="9"/>
  <c r="A3" i="7"/>
  <c r="A3" i="4"/>
</calcChain>
</file>

<file path=xl/sharedStrings.xml><?xml version="1.0" encoding="utf-8"?>
<sst xmlns="http://schemas.openxmlformats.org/spreadsheetml/2006/main" count="507" uniqueCount="312">
  <si>
    <t>Care Coordinator Staffing</t>
  </si>
  <si>
    <t>FTE</t>
  </si>
  <si>
    <t>Member Advisory Board</t>
  </si>
  <si>
    <t>Meeting Dates</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</si>
  <si>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</si>
  <si>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</si>
  <si>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</si>
  <si>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</si>
  <si>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</si>
  <si>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</si>
  <si>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</si>
  <si>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</si>
  <si>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</si>
  <si>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</si>
  <si>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</si>
  <si>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</si>
  <si>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</si>
  <si>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</si>
  <si>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</si>
  <si>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</si>
  <si>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</si>
  <si>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</si>
  <si>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Add-on Activities (FQHCs only)</t>
  </si>
  <si>
    <t>Interdisciplinary team meetings</t>
  </si>
  <si>
    <t>A program administered by CHN that was developed to meet the diverse needs of the most socially and medically vulnerable members.</t>
  </si>
  <si>
    <t>Definitions</t>
  </si>
  <si>
    <t>Definition</t>
  </si>
  <si>
    <t>IEP</t>
  </si>
  <si>
    <t xml:space="preserve">WRAP </t>
  </si>
  <si>
    <t xml:space="preserve">Organizations that assist the community with housing, clothing, utility bill assistance, nutrition, food assistance, employment assistance, education, child care, transportation, language and literacy training, elder support services, etc.
</t>
  </si>
  <si>
    <t>Attendees</t>
  </si>
  <si>
    <t>Intensive Care Management (ICM)</t>
  </si>
  <si>
    <t>Acronyms and Terms</t>
  </si>
  <si>
    <t>Name of Partner Organization</t>
  </si>
  <si>
    <t>Staff Name</t>
  </si>
  <si>
    <t>PCMH+ members with behavioral health conditions</t>
  </si>
  <si>
    <t xml:space="preserve">PCMH+ members who participate in Intensive Care Management (ICM) </t>
  </si>
  <si>
    <t>PCMH+ members with disabilities</t>
  </si>
  <si>
    <t>PCMH+  Children and Youth with Special Healthcare Needs (CYSHCN)</t>
  </si>
  <si>
    <t>Full time equivalent, the ratio of the total number of paid hours during a period (part time, full time, contracted) by the number of working hours in that period Mondays through Fridays.</t>
  </si>
  <si>
    <t>PCMH+ member screenings for a BH condition</t>
  </si>
  <si>
    <t>Community Health Network of Connecticut</t>
  </si>
  <si>
    <t>CHN</t>
  </si>
  <si>
    <t>FQHC</t>
  </si>
  <si>
    <t>Interdisciplinary team meetings with behavioral health care coordinator participation</t>
  </si>
  <si>
    <t>PCMH+ members who are transition-age youth (TAY)</t>
  </si>
  <si>
    <t>Transition-Age Youth (TAY)</t>
  </si>
  <si>
    <t>Individuals between the ages of 16 and 25 years. The age range for transition-age youth (TAY) can vary to include children as young as 12 years of age.</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</si>
  <si>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</si>
  <si>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</si>
  <si>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</si>
  <si>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</si>
  <si>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</si>
  <si>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</si>
  <si>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</si>
  <si>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</si>
  <si>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</si>
  <si>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 xml:space="preserve">Evaluative screen for behavioral health conditions beyond depression screening. </t>
  </si>
  <si>
    <t>Overall Instructions</t>
  </si>
  <si>
    <t>Behavioral Health Care Coordinator Staffing (FQHCs only)</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</si>
  <si>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</si>
  <si>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</si>
  <si>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</si>
  <si>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</si>
  <si>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</si>
  <si>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</si>
  <si>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</si>
  <si>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</si>
  <si>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</si>
  <si>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</si>
  <si>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</si>
  <si>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</si>
  <si>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</si>
  <si>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</si>
  <si>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</si>
  <si>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</si>
  <si>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</si>
  <si>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</si>
  <si>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N</t>
  </si>
  <si>
    <t>PCMH+ members with a care coordination contact</t>
  </si>
  <si>
    <t>PCMH+ members with disabilities who received an adjusted appointment time</t>
  </si>
  <si>
    <t>Training</t>
  </si>
  <si>
    <t>Copies of psychiatric advance directives in PCMH+ member files</t>
  </si>
  <si>
    <t>New/updated WRAP plans or other recovery planning tool plans developed or updated</t>
  </si>
  <si>
    <t>New/updated TAY transition care plans developed or updated</t>
  </si>
  <si>
    <t>Required care coordination activities that all PCMH+ Participating Entities must provide. These activities are described in Section III.F.3 of the RFP.</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</si>
  <si>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
  </si>
  <si>
    <t>Enhanced Care Coordination Activities</t>
  </si>
  <si>
    <t>Care Coordination Add-On Payments</t>
  </si>
  <si>
    <t>Transition Plans (for TAY)</t>
  </si>
  <si>
    <t>504 Plan</t>
  </si>
  <si>
    <t>PCMH+ members who are TAY with transition care plans</t>
  </si>
  <si>
    <t>PCMH+ members with an Individualized Education Plan (IEP) or 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</si>
  <si>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</si>
  <si>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</si>
  <si>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</si>
  <si>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</si>
  <si>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</si>
  <si>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</si>
  <si>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</si>
  <si>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</si>
  <si>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Monthly counts </t>
  </si>
  <si>
    <t xml:space="preserve">Quarterly counts </t>
  </si>
  <si>
    <t xml:space="preserve">PCMH+ Trainings Provided </t>
  </si>
  <si>
    <t># Staff Attending</t>
  </si>
  <si>
    <t>Number of Board Members in Attendance</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</si>
  <si>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</si>
  <si>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</si>
  <si>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</si>
  <si>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</si>
  <si>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</si>
  <si>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</si>
  <si>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</si>
  <si>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</si>
  <si>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</si>
  <si>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</si>
  <si>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</si>
  <si>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</si>
  <si>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</si>
  <si>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</si>
  <si>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</si>
  <si>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</si>
  <si>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</si>
  <si>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</si>
  <si>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</si>
  <si>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</si>
  <si>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</si>
  <si>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</si>
  <si>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When two disorders or illnesses occur in the same person, simultaneously or sequentially, they are described as co-morbid. Comorbidity also implies interactions between the illnesses that affect the course and prognosis of both.</t>
  </si>
  <si>
    <t>Psychiatric Advance Directive</t>
  </si>
  <si>
    <t>Social Determinants of Health</t>
  </si>
  <si>
    <t xml:space="preserve">PCMH+ Voting Members </t>
  </si>
  <si>
    <t>Update on Progress Toward NCQA Recognition for All Sites</t>
  </si>
  <si>
    <t>Number of PCMH+ assigned members (as of January 1, 2017)</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</si>
  <si>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</si>
  <si>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r>
      <t xml:space="preserve">This reporting template and specifications outline monthly reporting requirements for PCMH+ Participating Entities contracted with DSS, effective January 1, 2017. This reporting template does not replace any reporting, electronic data submission requirements or financial monitoring requirements from DSS; it promotes consistent and uniform reporting of performance measures for PCMH+. 
Individualized instructions are included in each tab. Each Participating Entity should input data as appropriate in the reporting cells for the current month or quarter, as designated in each tab, or as required.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Tab "NCQA updates" is to be completed by </t>
    </r>
    <r>
      <rPr>
        <b/>
        <sz val="11"/>
        <rFont val="Arial"/>
        <family val="2"/>
      </rPr>
      <t>Advanced Networks</t>
    </r>
    <r>
      <rPr>
        <sz val="11"/>
        <rFont val="Arial"/>
        <family val="2"/>
      </rPr>
      <t xml:space="preserve"> only. 
The report is due by the 16th day of every month.  
Data collection for this report begins in April 2017.
Before beginning data entry, select the "Enable Content" button.
</t>
    </r>
  </si>
  <si>
    <r>
      <rPr>
        <sz val="11"/>
        <color rgb="FFFF0000"/>
        <rFont val="Arial"/>
        <family val="2"/>
      </rPr>
      <t xml:space="preserve">RFP Page 45 Section III, F.1.a.iii.(1)  </t>
    </r>
    <r>
      <rPr>
        <b/>
        <sz val="11"/>
        <rFont val="Arial"/>
        <family val="2"/>
      </rPr>
      <t xml:space="preserve">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
    </r>
    <r>
      <rPr>
        <sz val="11"/>
        <color rgb="FFFF0000"/>
        <rFont val="Arial"/>
        <family val="2"/>
      </rPr>
      <t xml:space="preserve">
RFP Page 45 Section III, F.1.b.v </t>
    </r>
    <r>
      <rPr>
        <sz val="11"/>
        <rFont val="Arial"/>
        <family val="2"/>
      </rPr>
      <t>The clinical director and senior leader from FQHCs are not required to be full time or solely dedicated to the FQHC.
Column A: Enter the name of the staff person.
Column B: Select "Clinical Director" or "Senior Leader" from the drop down to indicate the position. 
Column C: Provide the full time equivalency of the care coordinator. For instance, if the position is considered half time (i.e. 20 hours out of a 40 hour work week), enter ".5". If considered full time (i.e., 40 hours out of a 40 hour work week), enter "1".
Column D: Enter the approximate percent of time the program lead is assigned each week to program support activities.
Column E: If the care coordinator has licensure or certification (i.e. RN), enter it here.
Additional rows may be added as necessary. Please update as needed.</t>
    </r>
  </si>
  <si>
    <r>
      <rPr>
        <b/>
        <sz val="11"/>
        <rFont val="Arial"/>
        <family val="2"/>
      </rPr>
      <t>Care Coordinator Staffing Assurance</t>
    </r>
    <r>
      <rPr>
        <sz val="11"/>
        <rFont val="Arial"/>
        <family val="2"/>
      </rPr>
      <t>: In narrative form, please describe how you ensure that care coordination is available at all of your sites. In addition, please describe how and where you are performing care coordination activities. Include the total number of sites where services are provided.</t>
    </r>
    <r>
      <rPr>
        <sz val="10"/>
        <rFont val="Symbol"/>
        <family val="1"/>
        <charset val="2"/>
      </rPr>
      <t/>
    </r>
  </si>
  <si>
    <t>Copies of WRAPs or other recovery planning tools in PCMH+ member files</t>
  </si>
  <si>
    <r>
      <rPr>
        <sz val="11"/>
        <color rgb="FFFF0000"/>
        <rFont val="Arial"/>
        <family val="2"/>
      </rPr>
      <t xml:space="preserve">RFP Page 45, Section III, F.2 </t>
    </r>
    <r>
      <rPr>
        <sz val="11"/>
        <rFont val="Arial"/>
        <family val="2"/>
      </rPr>
      <t>In an effort to meaningfully impact social determinants of health, promote physical and behavioral health integrated care and assist PCMH+ members in utilizing their Medicaid benefits, PCMH+ Participating Entities are required to implement or demonstrate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The purpose of these partnerships is to develop and implement initiatives to identify and actively refer PCMH+ members with behavioral health conditions who require specialized behavioral health treatment to appropriate sources of care, address social determinants of health and facilitate rapid access to care and needed resources.
Column A: Enter the name of the local community organization partner.
Column B: Record the type of organization (i.e., food bank).
Column C: Provide the type of services provided by the organization.
Column D: Enter the name of the main contact at the partnership organization.
Column E: Enter the approximate date the partnership was established.
Additional rows may be added as necessary. Please update as needed.</t>
    </r>
  </si>
  <si>
    <r>
      <rPr>
        <sz val="11"/>
        <color rgb="FFFF0000"/>
        <rFont val="Arial"/>
        <family val="2"/>
      </rPr>
      <t xml:space="preserve">RFP Page 42, Section III, F.1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Column A: Enter the date of the meeting.
Column B: Record the total number of board members attending. 
Column C: Provide the number of board members who are also voting members. 
Column D: Enter the number of board members who are also PCMH+ members.
Column E: Enter the number of board members who are also PCMH+ members who are also voting members.
Column F: List the topics covered at the meeting.
Additional rows may be added as necessary.</t>
    </r>
    <r>
      <rPr>
        <sz val="10"/>
        <rFont val="Symbol"/>
        <family val="1"/>
        <charset val="2"/>
      </rPr>
      <t/>
    </r>
  </si>
  <si>
    <r>
      <rPr>
        <sz val="11"/>
        <color rgb="FFFF0000"/>
        <rFont val="Arial"/>
        <family val="2"/>
      </rPr>
      <t xml:space="preserve">RFP Page 46, Section III, F.3.b and RFP Page 47, Section III, F.3.f.iii  </t>
    </r>
    <r>
      <rPr>
        <sz val="11"/>
        <rFont val="Arial"/>
        <family val="2"/>
      </rPr>
      <t>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Column A: No action required. List of months. 
Column B: Record the training topics provided for PCMH+ staff. Include required training and additional relevant training. 
Column C: Provide the number of staff trained for each training.
Additional rows may be added as necessary.</t>
    </r>
  </si>
  <si>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</si>
  <si>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</si>
  <si>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mental retardation, organic brain syndrome, emotional or mental illness, and specific learning disabilities. 
http://www.ct.gov/dss/cwp/view.asp?a=2349&amp;q=304658#What </t>
    </r>
  </si>
  <si>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</si>
  <si>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</si>
  <si>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</si>
  <si>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</si>
  <si>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 xml:space="preserve">Wellness Recovery Action Plan® or WRAP. For purposes of this program, WRAP-like recovery instruments are equally acceptable.
WRAP is an evidenced 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</si>
  <si>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sz val="11"/>
        <color rgb="FFFF0000"/>
        <rFont val="Arial"/>
        <family val="2"/>
      </rPr>
      <t xml:space="preserve">RFP Page 46, Section III, F.3.c and d </t>
    </r>
    <r>
      <rPr>
        <b/>
        <sz val="11"/>
        <rFont val="Arial"/>
        <family val="2"/>
      </rPr>
      <t xml:space="preserve">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sz val="11"/>
        <color rgb="FFFF0000"/>
        <rFont val="Arial"/>
        <family val="2"/>
      </rPr>
      <t>RFP Page 47, Section III, F.4.a.i</t>
    </r>
    <r>
      <rPr>
        <sz val="11"/>
        <rFont val="Arial"/>
        <family val="2"/>
      </rPr>
      <t xml:space="preserve">  </t>
    </r>
    <r>
      <rPr>
        <b/>
        <sz val="11"/>
        <rFont val="Arial"/>
        <family val="2"/>
      </rPr>
      <t xml:space="preserve">Behavioral Health Care Coordinators: </t>
    </r>
    <r>
      <rPr>
        <sz val="11"/>
        <rFont val="Arial"/>
        <family val="2"/>
      </rPr>
      <t>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Column A: Enter the name of the staff person.
Column B: Provide the full time equivalency of the care coordinator. For instance, if the position is considered half time (i.e. 20 hours out of a 40 hour work week), enter ".5". If considered full time (i.e., 40 hours out of a 40 hour work week), enter "1".
Column C: Enter the approximate percent of time the care coordinator devotes to care coordination activities per week across all sites managed by the care coordinator.
Column D: Indicate the number of Participating Entity sites that are managed by the care coordinator. 
Column E: Enter the hiring date of the care coordinator.
Column F: Enter the termination date of the care coordinator, if applicable.
Column G: If the care coordinator has licensure or certification (i.e. RN), enter it here.
Column H: Estimate the total number of years the individual has been providing care coordination services.
Column I: Estimate the total number of years the individual has been providing care coordination services focused specifically on behavioral health needs.
Column J: List other responsibilities the care coordinator performs as required by the Participating Entity. 
Additional rows may be added as necessary. Please update as needed.</t>
    </r>
  </si>
  <si>
    <t>PCMH+ members refusing care coordination</t>
  </si>
  <si>
    <r>
      <t xml:space="preserve">***Advanced Networks Only***
</t>
    </r>
    <r>
      <rPr>
        <sz val="11"/>
        <color rgb="FFFF0000"/>
        <rFont val="Arial"/>
        <family val="2"/>
      </rPr>
      <t xml:space="preserve">RFP Page 43 Section III, F.1.a.ii.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***FQHCs Only***
</t>
    </r>
    <r>
      <rPr>
        <sz val="11"/>
        <color rgb="FFFF0000"/>
        <rFont val="Arial"/>
        <family val="2"/>
      </rPr>
      <t xml:space="preserve">RFP Page 44 Section III, F.1.b.iv. </t>
    </r>
    <r>
      <rPr>
        <sz val="11"/>
        <rFont val="Arial"/>
        <family val="2"/>
      </rPr>
      <t>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***Both Advanced Networks and FQHCs***
In the box below, provide a status update of the process to become fully recognized by NCQA (Advanced Networks) or verify Joint Commission certification (FQHCs).  Steps to become recognized are detailed in the RFP.</t>
    </r>
  </si>
  <si>
    <t>RN</t>
  </si>
  <si>
    <t>Education</t>
  </si>
  <si>
    <t xml:space="preserve">Training </t>
  </si>
  <si>
    <t>APRN</t>
  </si>
  <si>
    <t>Psy.D</t>
  </si>
  <si>
    <t>Fresh Connections (Life Bridge)</t>
  </si>
  <si>
    <t>Community Services</t>
  </si>
  <si>
    <t>Food Assistance</t>
  </si>
  <si>
    <t xml:space="preserve">Council of Churches of Greater Bridgeport </t>
  </si>
  <si>
    <t>Food Pantry</t>
  </si>
  <si>
    <t>Southwestern CT Agency on Aging (SWCA)</t>
  </si>
  <si>
    <t>Senior Services</t>
  </si>
  <si>
    <t>Access to community services for seniors</t>
  </si>
  <si>
    <t>United Illuminating &amp; Southern CT Gas (UI &amp; SCG)</t>
  </si>
  <si>
    <t>Hardship Program</t>
  </si>
  <si>
    <t xml:space="preserve">Utility Assistance </t>
  </si>
  <si>
    <t xml:space="preserve">Community Health Network </t>
  </si>
  <si>
    <t>Intensive Care Management</t>
  </si>
  <si>
    <t>Access to at home clinic and community services for husky members</t>
  </si>
  <si>
    <t>ABCD</t>
  </si>
  <si>
    <t>ChildCare Assistance</t>
  </si>
  <si>
    <t>Day Care service, Early Head Start, Home based options</t>
  </si>
  <si>
    <t>Mayor Utility Protection Program</t>
  </si>
  <si>
    <t>Utility Assistance</t>
  </si>
  <si>
    <t>Hall Neighborhood Adult Program</t>
  </si>
  <si>
    <t>Adult Services</t>
  </si>
  <si>
    <t>VNS</t>
  </si>
  <si>
    <t>At Home Nursing Services</t>
  </si>
  <si>
    <t>Nursing Services</t>
  </si>
  <si>
    <t>Smoking Cessation: National Quit Line</t>
  </si>
  <si>
    <t>Smoking  Cessation</t>
  </si>
  <si>
    <t>Smoking Cessation Assistance</t>
  </si>
  <si>
    <t>Housing Matters</t>
  </si>
  <si>
    <t>Housing Program</t>
  </si>
  <si>
    <t>BNT</t>
  </si>
  <si>
    <t>Birth 2 Three</t>
  </si>
  <si>
    <t>Early Childhood Assistance</t>
  </si>
  <si>
    <t>Childhood Assistance</t>
  </si>
  <si>
    <t>Sunset Shore Adult Program</t>
  </si>
  <si>
    <t>Adult Program</t>
  </si>
  <si>
    <t>SNAP</t>
  </si>
  <si>
    <t>Social Services</t>
  </si>
  <si>
    <t>Access to Social Services</t>
  </si>
  <si>
    <t>Homeless Connect</t>
  </si>
  <si>
    <t>Housing Services</t>
  </si>
  <si>
    <t>Housing Authority</t>
  </si>
  <si>
    <t>Ryan White</t>
  </si>
  <si>
    <t>HIV/AIDS Program</t>
  </si>
  <si>
    <t>AIDS Program</t>
  </si>
  <si>
    <t>Logisticare</t>
  </si>
  <si>
    <t>Transportation</t>
  </si>
  <si>
    <t>GBT(Greater Bridgeport Transit:Gave out token)</t>
  </si>
  <si>
    <t>Homeless Shelter</t>
  </si>
  <si>
    <t>Shelter</t>
  </si>
  <si>
    <t xml:space="preserve">April </t>
  </si>
  <si>
    <t>Relevant: Interdisciplinary Care Teams for Practice Transformation</t>
  </si>
  <si>
    <t>Relevant: CHW Day in CT Training</t>
  </si>
  <si>
    <t>April</t>
  </si>
  <si>
    <t>Relevant: Hall Neighborhood Nutrition Services</t>
  </si>
  <si>
    <t xml:space="preserve">Relevant: Transgender Lives Conference: HIV in Trans Community </t>
  </si>
  <si>
    <t xml:space="preserve">Relevant: Expanding the scope of Community Health Worker </t>
  </si>
  <si>
    <t>Relevant: CHW Informational Session</t>
  </si>
  <si>
    <t xml:space="preserve">May </t>
  </si>
  <si>
    <t>Required: Behavioral Health Assessment Training</t>
  </si>
  <si>
    <t xml:space="preserve">June </t>
  </si>
  <si>
    <t>Required: Self Management Goals/ EMR Training</t>
  </si>
  <si>
    <t>Rescue Mission</t>
  </si>
  <si>
    <t>Stratford Health Department</t>
  </si>
  <si>
    <t>Health Department</t>
  </si>
  <si>
    <t xml:space="preserve">Asthma Program </t>
  </si>
  <si>
    <t xml:space="preserve">Required: Interdisciplinary Care Teams for Practice Transformation </t>
  </si>
  <si>
    <t>Community Health Workers integration into Care Team, Self Management Goal Report, Integration to BH and formal agreement to community services.</t>
  </si>
  <si>
    <t>May 5th, 2017</t>
  </si>
  <si>
    <t>Community Health Workers new hires, CHW EMR tools, PCMH+ trainings, WRAPs and Psychiatric Advanced Directives</t>
  </si>
  <si>
    <t>Required: Evidence-based Gatekeeper suicide prevention training</t>
  </si>
  <si>
    <t>N/A</t>
  </si>
  <si>
    <t>Medical Case Mgmt, Education</t>
  </si>
  <si>
    <t>LifeBridge</t>
  </si>
  <si>
    <t>Mental Health Services</t>
  </si>
  <si>
    <t>Walk-In Mental Health Services/ Crisis Intervention</t>
  </si>
  <si>
    <t>Ed.M</t>
  </si>
  <si>
    <t>MD</t>
  </si>
  <si>
    <t>APRN, DNP</t>
  </si>
  <si>
    <t xml:space="preserve">Performance Improvement Committee Role, Review of PCMH+ policies and procedures </t>
  </si>
  <si>
    <t>Required: Disability Rights</t>
  </si>
  <si>
    <t>Mercy Learning Center</t>
  </si>
  <si>
    <t xml:space="preserve">Literacy Services for Women </t>
  </si>
  <si>
    <t>Literacy Center</t>
  </si>
  <si>
    <t>Center for Imigrant Development, Inc</t>
  </si>
  <si>
    <t>Immigrant Services</t>
  </si>
  <si>
    <t xml:space="preserve"> Resources for Immigrants</t>
  </si>
  <si>
    <t>Help Me Grow</t>
  </si>
  <si>
    <t>Child Development Program</t>
  </si>
  <si>
    <t>Children Development</t>
  </si>
  <si>
    <t>Bridgeport REACH Program</t>
  </si>
  <si>
    <t>Children Mental health</t>
  </si>
  <si>
    <t>The Child and Family Guidance Center</t>
  </si>
  <si>
    <t>Crisis Services</t>
  </si>
  <si>
    <t>Required: CLAS</t>
  </si>
  <si>
    <t>July</t>
  </si>
  <si>
    <t>Abilis</t>
  </si>
  <si>
    <t>Social services for adults with disability, job placement, housing, day program</t>
  </si>
  <si>
    <t>Davita</t>
  </si>
  <si>
    <t>Catholic Charities</t>
  </si>
  <si>
    <t>Immigration Services</t>
  </si>
  <si>
    <t>Food</t>
  </si>
  <si>
    <t>Entitlements</t>
  </si>
  <si>
    <t xml:space="preserve">August </t>
  </si>
  <si>
    <t>Oral Health Training</t>
  </si>
  <si>
    <t xml:space="preserve">Disability/Rehabilitation Sensitivity </t>
  </si>
  <si>
    <t>Access &amp; Services provided onsite</t>
  </si>
  <si>
    <t xml:space="preserve">October </t>
  </si>
  <si>
    <t>Diabetes Leadership Training</t>
  </si>
  <si>
    <t xml:space="preserve">November </t>
  </si>
  <si>
    <t>O</t>
  </si>
  <si>
    <t>P</t>
  </si>
  <si>
    <r>
      <rPr>
        <sz val="11"/>
        <color rgb="FFFF0000"/>
        <rFont val="Arial"/>
        <family val="2"/>
      </rPr>
      <t xml:space="preserve">RFP Page 42, Section III, F </t>
    </r>
    <r>
      <rPr>
        <b/>
        <sz val="11"/>
        <color rgb="FFFF0000"/>
        <rFont val="Arial"/>
        <family val="2"/>
      </rPr>
      <t xml:space="preserve"> </t>
    </r>
    <r>
      <rPr>
        <sz val="11"/>
        <rFont val="Arial"/>
        <family val="2"/>
      </rPr>
      <t xml:space="preserve">DSS populated the total number of individuals eligible to participate in the PCMH+ program as of January 1, 2017. 
</t>
    </r>
    <r>
      <rPr>
        <b/>
        <sz val="11"/>
        <rFont val="Arial"/>
        <family val="2"/>
      </rPr>
      <t xml:space="preserve">
</t>
    </r>
    <r>
      <rPr>
        <sz val="11"/>
        <rFont val="Arial"/>
        <family val="2"/>
      </rPr>
      <t xml:space="preserve">Column A: No action required. List of PCMH+ member categories.
Columns B through P: Enter the number of PCMH+ members who fall into each category listed in Column A, on a monthly or quarterly basis, depending upon the population group. PCMH+ members may fall in more than one category. Enter the number of members who:
</t>
    </r>
    <r>
      <rPr>
        <sz val="11"/>
        <rFont val="Symbol"/>
        <family val="1"/>
        <charset val="2"/>
      </rPr>
      <t>·</t>
    </r>
    <r>
      <rPr>
        <sz val="11"/>
        <rFont val="Arial"/>
        <family val="2"/>
      </rPr>
      <t xml:space="preserve"> Are considered transition-age youth (TAY).  </t>
    </r>
    <r>
      <rPr>
        <sz val="11"/>
        <color rgb="FFFF0000"/>
        <rFont val="Arial"/>
        <family val="2"/>
      </rPr>
      <t xml:space="preserve">RFP Page 48, Section III, F.4.b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Are TAY who also have transition care plans.</t>
    </r>
    <r>
      <rPr>
        <sz val="11"/>
        <color rgb="FFFF0000"/>
        <rFont val="Arial"/>
        <family val="2"/>
      </rPr>
      <t xml:space="preserve">  RFP Page 48, Section III, F.4.b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Have one or more disabilities. </t>
    </r>
    <r>
      <rPr>
        <sz val="11"/>
        <color rgb="FFFF0000"/>
        <rFont val="Arial"/>
        <family val="2"/>
      </rPr>
      <t xml:space="preserve">RFP Page 47, Section III, F.3.f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Children and Youth with Special Healthcare Needs (CYSHCN.)</t>
    </r>
    <r>
      <rPr>
        <sz val="11"/>
        <color rgb="FFFF0000"/>
        <rFont val="Arial"/>
        <family val="2"/>
      </rPr>
      <t xml:space="preserve">  RFP Page 46, Section III, F.3.e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 behavioral health condition.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Participate in the CHN Intensive Case Management program (ICM).  </t>
    </r>
    <r>
      <rPr>
        <sz val="11"/>
        <color rgb="FFFF0000"/>
        <rFont val="Arial"/>
        <family val="2"/>
      </rPr>
      <t xml:space="preserve">RFP Page 27, Section III, B.1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an Individualized Education Plan (IEP) or 504 Plan. </t>
    </r>
    <r>
      <rPr>
        <sz val="11"/>
        <color rgb="FFFF0000"/>
        <rFont val="Arial"/>
        <family val="2"/>
      </rPr>
      <t xml:space="preserve"> RFP Page 47, Section III, F.3.e.iii  </t>
    </r>
    <r>
      <rPr>
        <b/>
        <sz val="11"/>
        <rFont val="Arial"/>
        <family val="2"/>
      </rPr>
      <t>Report quarterly</t>
    </r>
    <r>
      <rPr>
        <sz val="10"/>
        <rFont val="Symbol"/>
        <family val="1"/>
        <charset val="2"/>
      </rPr>
      <t/>
    </r>
  </si>
  <si>
    <r>
      <rPr>
        <sz val="11"/>
        <color rgb="FFFF0000"/>
        <rFont val="Arial"/>
        <family val="2"/>
      </rPr>
      <t xml:space="preserve">RFP Page 45-47, Section III, F.3.a and f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This tab captures some of the activities that should be occurring on an ongoing basis. Report on the following elements on a monthly or quarterly basis. 
Column A: No action required. List of PCMH+ enhanced care coordination activities.
Columns B through P: 
</t>
    </r>
    <r>
      <rPr>
        <sz val="11"/>
        <rFont val="Symbol"/>
        <family val="1"/>
        <charset val="2"/>
      </rPr>
      <t xml:space="preserve">· </t>
    </r>
    <r>
      <rPr>
        <sz val="11"/>
        <rFont val="Arial"/>
        <family val="2"/>
      </rPr>
      <t xml:space="preserve">Enter the total number of unique PCMH+ members who had at least one care coordination contact including behavioral health interactions. </t>
    </r>
    <r>
      <rPr>
        <b/>
        <sz val="11"/>
        <rFont val="Arial"/>
        <family val="2"/>
      </rPr>
      <t>Report monthly
· Enter the number of PCMH+ members refusing care coordination. In the comment section, please record reasons members are refusing care coordination.</t>
    </r>
    <r>
      <rPr>
        <sz val="11"/>
        <rFont val="Arial"/>
        <family val="2"/>
      </rPr>
      <t xml:space="preserve">
</t>
    </r>
    <r>
      <rPr>
        <sz val="11"/>
        <rFont val="Symbol"/>
        <family val="1"/>
        <charset val="2"/>
      </rPr>
      <t xml:space="preserve">· </t>
    </r>
    <r>
      <rPr>
        <sz val="11"/>
        <rFont val="Arial"/>
        <family val="2"/>
      </rPr>
      <t xml:space="preserve">Provide the total number of unique PCMH+ members who received a behavioral health screening.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Enter the total number of unique PCMH+ members with disabilities who received at least one adjusted appointment time. </t>
    </r>
    <r>
      <rPr>
        <sz val="11"/>
        <color rgb="FFFF0000"/>
        <rFont val="Arial"/>
        <family val="2"/>
      </rPr>
      <t xml:space="preserve">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Record the number of Wellness Recovery Action Plans (WRAP) or other recovery planning tools that are maintained in the files of PCMH+ members with co-morbid behavioral health conditions.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Provide the number of psychiatric advance directive copies in the files of PCMH+ members with behavioral health conditions/SPMI. </t>
    </r>
    <r>
      <rPr>
        <b/>
        <sz val="11"/>
        <rFont val="Arial"/>
        <family val="2"/>
      </rPr>
      <t>Report quarterly</t>
    </r>
    <r>
      <rPr>
        <sz val="11"/>
        <rFont val="Arial"/>
        <family val="2"/>
      </rPr>
      <t xml:space="preserve">
Number of PCMH+ assigned members will automatically populate from the Demographics tab.
Members may be counted in more than one category per month.</t>
    </r>
  </si>
  <si>
    <r>
      <t xml:space="preserve">***FQHCs Only***
</t>
    </r>
    <r>
      <rPr>
        <sz val="11"/>
        <color rgb="FFFF0000"/>
        <rFont val="Arial"/>
        <family val="2"/>
      </rPr>
      <t xml:space="preserve">RFP Page 47-48, Section III, F.4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This tab captures some of the activities that should be occurring on an ongoing basis. Report on the following elements on a monthly or quarterly basis. 
Column A: No action required. List of FQHC-only PCMH+ add-on activities.
Columns B through P: 
• Enter the number of behavioral health/physical health interdisciplinary team meetings. </t>
    </r>
    <r>
      <rPr>
        <b/>
        <sz val="11"/>
        <rFont val="Arial"/>
        <family val="2"/>
      </rPr>
      <t>Report monthly</t>
    </r>
    <r>
      <rPr>
        <sz val="11"/>
        <rFont val="Arial"/>
        <family val="2"/>
      </rPr>
      <t xml:space="preserve">
• Enter the number of interdisciplinary team meetings with behavioral health care coordinator participation. </t>
    </r>
    <r>
      <rPr>
        <b/>
        <sz val="11"/>
        <rFont val="Arial"/>
        <family val="2"/>
      </rPr>
      <t>Report monthly</t>
    </r>
    <r>
      <rPr>
        <sz val="11"/>
        <rFont val="Arial"/>
        <family val="2"/>
      </rPr>
      <t xml:space="preserve">
• Provide the number of Wellness Recovery Action Plans (WRAPs) or other recovery planning tools developed </t>
    </r>
    <r>
      <rPr>
        <b/>
        <sz val="11"/>
        <rFont val="Arial"/>
        <family val="2"/>
      </rPr>
      <t>or updated</t>
    </r>
    <r>
      <rPr>
        <sz val="11"/>
        <rFont val="Arial"/>
        <family val="2"/>
      </rPr>
      <t xml:space="preserve"> for PCMH+ members with co-morbid behavioral health conditions. </t>
    </r>
    <r>
      <rPr>
        <b/>
        <sz val="11"/>
        <rFont val="Arial"/>
        <family val="2"/>
      </rPr>
      <t>Report quarterly</t>
    </r>
    <r>
      <rPr>
        <sz val="11"/>
        <rFont val="Arial"/>
        <family val="2"/>
      </rPr>
      <t xml:space="preserve">
• Provide the number of transition care plans developed </t>
    </r>
    <r>
      <rPr>
        <b/>
        <sz val="11"/>
        <rFont val="Arial"/>
        <family val="2"/>
      </rPr>
      <t>or updated</t>
    </r>
    <r>
      <rPr>
        <sz val="11"/>
        <rFont val="Arial"/>
        <family val="2"/>
      </rPr>
      <t xml:space="preserve"> for PCMH+ TAY members. </t>
    </r>
    <r>
      <rPr>
        <b/>
        <sz val="11"/>
        <rFont val="Arial"/>
        <family val="2"/>
      </rPr>
      <t>Report quarterly</t>
    </r>
    <r>
      <rPr>
        <sz val="11"/>
        <rFont val="Arial"/>
        <family val="2"/>
      </rPr>
      <t xml:space="preserve">
Number of PCMH+ assigned members will automatically populate from the Demographics tab.</t>
    </r>
    <r>
      <rPr>
        <sz val="10"/>
        <rFont val="Symbol"/>
        <family val="1"/>
        <charset val="2"/>
      </rPr>
      <t/>
    </r>
  </si>
  <si>
    <t>Satisfaction of Services &amp; Organization Branding</t>
  </si>
  <si>
    <t xml:space="preserve">Hope Dispensary of Greater Bridgeport </t>
  </si>
  <si>
    <t>Charity Care</t>
  </si>
  <si>
    <t>Medication Assistance</t>
  </si>
  <si>
    <t>Theracare</t>
  </si>
  <si>
    <t>Child Learning Center</t>
  </si>
  <si>
    <t>Childcare Assistance</t>
  </si>
  <si>
    <t>Stamford Adult Education</t>
  </si>
  <si>
    <t>Adult Literacy</t>
  </si>
  <si>
    <t>Putting on Airs</t>
  </si>
  <si>
    <t xml:space="preserve">Asthma Assistance Program </t>
  </si>
  <si>
    <t>Family Matters</t>
  </si>
  <si>
    <t>Free Preschool Playgroup</t>
  </si>
  <si>
    <t>The Caroline House</t>
  </si>
  <si>
    <t>License Gender Change</t>
  </si>
  <si>
    <t>LGBTQ Services</t>
  </si>
  <si>
    <t xml:space="preserve">Faith Tabernacle Church </t>
  </si>
  <si>
    <t>CW Resources</t>
  </si>
  <si>
    <t>Cesar Batalla Family</t>
  </si>
  <si>
    <t xml:space="preserve">Bridgeport Rescue </t>
  </si>
  <si>
    <t xml:space="preserve">Bridgeport Tabernacle </t>
  </si>
  <si>
    <t>Feed The People</t>
  </si>
  <si>
    <t>Universe Church of God</t>
  </si>
  <si>
    <t>Salvation Army</t>
  </si>
  <si>
    <t xml:space="preserve">Saint Ambrose Church </t>
  </si>
  <si>
    <t xml:space="preserve">Saint Charles Church </t>
  </si>
  <si>
    <t>Park City Initiative</t>
  </si>
  <si>
    <t xml:space="preserve">Christian Revival Church </t>
  </si>
  <si>
    <t>USCIS Immigration</t>
  </si>
  <si>
    <t>La Casa del Inmigrante</t>
  </si>
  <si>
    <t>International Institute of CT</t>
  </si>
  <si>
    <t>Participating Entity #3</t>
  </si>
  <si>
    <t xml:space="preserve">Add on May 2017- This monthly report differs from the last month's because the reporting system  has been refined to reflect more of the measurement items. Add on June 2017:  counted the individuals who are also pending ICM status. The PCMH+ members with an 504 plan were identified through chart audits. July 2017:  onboarded behavioral health providers and is projecting a spike in PCMH+ with BH conditions in August 2017. Correction made to April, May and June monthly numbers to to reflect monthly report instead of cumulative report. </t>
  </si>
  <si>
    <t xml:space="preserve">The 5 sites staffed with care coordinators.  One site  is staffed by an RN Care Coordinator while the other sites are staffed by care coordinators who are in the capacity of Community Health Workers (CHW). The RN and the CHWs are part of the in house interdisciplinary team and have access to the practice's electronic medical record (EMR). Providers can refer patients through the EMR to this staff to provide wrap around services whether they be clinical, educational or community support wise. The Care Coordinators provide health education, development and progression of goals relevant to each patient, access to support services such as food, housing, and transportation, and notifying the patient of any programs and community services they are eligible for. The CHWs also help maintain patient engagement by providing support via frequent follow-ups and coordination of services onsite and during home visits. Each care coordinator is located within one Center.              Add:  May 2017 Report - hired an additional community health worker. </t>
  </si>
  <si>
    <t xml:space="preserve">We are in the process of training existing behavioral health care coordinators to integrate the interdisciplinary teams and provide Wellness Recovery Action Plans to patients in need. We are also in the process of hiring additional Community Health Worker and RN care coordinator to help support the high risk population.   Add-On May 2017: Optimus has filled the behavioral health care coordination position in the interim of a staff's loss with 3 staff members.  Add on January 2018: there is a vacancy in the care coordinator's role.  </t>
  </si>
  <si>
    <t xml:space="preserve"> had only 2 community health workers as well as an RN Care Coordinator staffed during the month of April. onboarding of two additional workers in the end of the month of April. We expect higher numbers in terms of enhanced care coordination activities in the month of May and beyond.  Add on May 2017: currently onboarding another CHW in a major PCMH+ member site. Once this staff onboards, the number of PCMH+ members with a PCMH+ will increase. transitioning Intensive Care Management (ICM) patients to its care coordination staff and expects another increase due to this to the PCMH+ members in the month of June.  Due to the recent care coordinator abilities to follow up with patients in the nearby hospitals emergency rooms and on the inpatient units, the outreached PCMH+ member population has increased in January 2018.</t>
  </si>
  <si>
    <t xml:space="preserve">June 2017:  started setting up collaborative meeting around the WRAP and finding ways to best implement it as it is a collaborative meeting.  currently does transition plans, however, the report is only available only available after conducting chart audits on pediatric PCMH+ patients whose parents are truly engaged with the practice. August 2017- in the process of hiring a community health worker for the purpose of behavioral health groups in order to develop the WRAP plans. </t>
  </si>
  <si>
    <t>June 2017:  is in theprocess of scheduling a focus group for PCMH+ members in the month of July. Add on - September 2017: The PCMH+ members were unable to be convened in July due to logistics concerns. A focus group has been scheduled for September 20th.</t>
  </si>
  <si>
    <t xml:space="preserve">Access concerns </t>
  </si>
  <si>
    <t xml:space="preserve">June 2017: scheduled 8 upcoming training from Disability in special populations such as youths and motivational interviewing in the next 2 to 3 months.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</si>
</sst>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19"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b/>
      <sz val="10"/>
      <name val="Arial"/>
      <family val="2"/>
    </font>
    <font>
      <sz val="22"/>
      <color rgb="FFFF0000"/>
      <name val="Arial"/>
      <family val="2"/>
    </font>
    <font>
      <b/>
      <sz val="12"/>
      <name val="Arial"/>
      <family val="2"/>
    </font>
    <font>
      <sz val="10"/>
      <name val="Symbol"/>
      <family val="1"/>
      <charset val="2"/>
    </font>
    <font>
      <b/>
      <sz val="11"/>
      <color rgb="FFFF0000"/>
      <name val="Arial"/>
      <family val="2"/>
    </font>
    <font>
      <sz val="11"/>
      <name val="Symbol"/>
      <family val="1"/>
      <charset val="2"/>
    </font>
    <font>
      <sz val="12"/>
      <color rgb="FFFF0000"/>
      <name val="Arial"/>
      <family val="2"/>
    </font>
    <font>
      <sz val="20"/>
      <name val="Arial"/>
      <family val="2"/>
    </font>
    <font>
      <sz val="11"/>
      <color rgb="FF000000"/>
      <name val="Arial"/>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191">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2" fillId="0" borderId="1" xfId="0" applyFont="1" applyFill="1" applyBorder="1" applyAlignment="1" applyProtection="1">
      <alignment wrapText="1"/>
      <protection locked="0"/>
    </xf>
    <xf numFmtId="164" fontId="2" fillId="0" borderId="1" xfId="0" applyNumberFormat="1" applyFont="1" applyFill="1" applyBorder="1" applyAlignment="1" applyProtection="1">
      <alignment wrapText="1"/>
      <protection locked="0"/>
    </xf>
    <xf numFmtId="166" fontId="2" fillId="5" borderId="4" xfId="3" applyNumberFormat="1" applyFont="1" applyFill="1" applyBorder="1" applyAlignment="1" applyProtection="1"/>
    <xf numFmtId="166" fontId="2" fillId="5" borderId="4" xfId="0" applyNumberFormat="1" applyFont="1" applyFill="1" applyBorder="1" applyAlignment="1" applyProtection="1"/>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center" wrapText="1" indent="1"/>
      <protection locked="0"/>
    </xf>
    <xf numFmtId="0" fontId="2" fillId="0" borderId="1" xfId="0" applyFont="1" applyFill="1" applyBorder="1" applyAlignment="1" applyProtection="1">
      <alignment horizontal="left" wrapText="1" inden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9" fontId="2" fillId="0" borderId="1" xfId="2" applyFont="1" applyFill="1" applyBorder="1" applyAlignment="1" applyProtection="1">
      <alignment wrapText="1"/>
      <protection locked="0"/>
    </xf>
    <xf numFmtId="0" fontId="11" fillId="2" borderId="0" xfId="0" applyFont="1" applyFill="1"/>
    <xf numFmtId="0" fontId="2" fillId="0" borderId="1" xfId="0" applyFont="1" applyFill="1" applyBorder="1" applyAlignment="1" applyProtection="1">
      <alignment horizontal="left" vertical="top" wrapText="1"/>
      <protection locked="0"/>
    </xf>
    <xf numFmtId="0" fontId="2" fillId="0" borderId="0" xfId="0" applyFont="1" applyFill="1" applyBorder="1" applyProtection="1"/>
    <xf numFmtId="0" fontId="12" fillId="0" borderId="0" xfId="0" applyFont="1" applyFill="1" applyBorder="1" applyAlignment="1" applyProtection="1">
      <alignment horizontal="center" wrapText="1"/>
      <protection locked="0"/>
    </xf>
    <xf numFmtId="0" fontId="12" fillId="0" borderId="2" xfId="0" applyFont="1" applyFill="1" applyBorder="1" applyAlignment="1" applyProtection="1">
      <alignment horizontal="center" wrapText="1"/>
      <protection locked="0"/>
    </xf>
    <xf numFmtId="0" fontId="0" fillId="0" borderId="0" xfId="0" applyFont="1" applyProtection="1">
      <protection locked="0"/>
    </xf>
    <xf numFmtId="2" fontId="2" fillId="0" borderId="1" xfId="0" applyNumberFormat="1" applyFont="1" applyFill="1" applyBorder="1" applyAlignment="1" applyProtection="1">
      <alignment wrapText="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0" fontId="16" fillId="0" borderId="0" xfId="0" applyFont="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4" xfId="0" applyFont="1" applyFill="1" applyBorder="1" applyAlignment="1" applyProtection="1">
      <protection locked="0"/>
    </xf>
    <xf numFmtId="0" fontId="9" fillId="9" borderId="5" xfId="0" applyFont="1" applyFill="1" applyBorder="1" applyAlignment="1" applyProtection="1">
      <protection locked="0"/>
    </xf>
    <xf numFmtId="0" fontId="12" fillId="8" borderId="1" xfId="0" applyFont="1" applyFill="1" applyBorder="1" applyAlignment="1" applyProtection="1">
      <alignment horizontal="center" wrapText="1"/>
      <protection locked="0"/>
    </xf>
    <xf numFmtId="0" fontId="2" fillId="0" borderId="7"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0" fontId="2" fillId="0" borderId="10" xfId="0" applyFont="1" applyFill="1" applyBorder="1" applyAlignment="1" applyProtection="1">
      <alignment horizontal="left" vertical="top"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0" borderId="2" xfId="0" applyFont="1" applyFill="1" applyBorder="1" applyAlignment="1" applyProtection="1">
      <alignment horizontal="center" wrapText="1"/>
      <protection locked="0"/>
    </xf>
    <xf numFmtId="0" fontId="12" fillId="8" borderId="8" xfId="0" applyFont="1" applyFill="1" applyBorder="1" applyAlignment="1" applyProtection="1">
      <alignment horizontal="center" wrapText="1"/>
      <protection locked="0"/>
    </xf>
    <xf numFmtId="0" fontId="12" fillId="8" borderId="1" xfId="0" applyFont="1" applyFill="1" applyBorder="1" applyAlignment="1" applyProtection="1">
      <alignment horizontal="center"/>
      <protection locked="0"/>
    </xf>
    <xf numFmtId="166" fontId="2" fillId="5" borderId="4" xfId="3" applyNumberFormat="1" applyFont="1" applyFill="1" applyBorder="1" applyAlignment="1" applyProtection="1">
      <protection locked="0"/>
    </xf>
    <xf numFmtId="166" fontId="2" fillId="5" borderId="1" xfId="3" applyNumberFormat="1" applyFont="1" applyFill="1" applyBorder="1" applyAlignment="1" applyProtection="1"/>
    <xf numFmtId="166" fontId="2" fillId="5" borderId="1" xfId="0" applyNumberFormat="1" applyFont="1" applyFill="1" applyBorder="1" applyAlignment="1" applyProtection="1"/>
    <xf numFmtId="0" fontId="2" fillId="0" borderId="0" xfId="0" applyFont="1" applyFill="1" applyAlignment="1" applyProtection="1">
      <protection locked="0"/>
    </xf>
    <xf numFmtId="0" fontId="2" fillId="0" borderId="4" xfId="0" applyFont="1" applyFill="1" applyBorder="1" applyAlignment="1" applyProtection="1">
      <alignment horizontal="left" wrapText="1"/>
      <protection locked="0"/>
    </xf>
    <xf numFmtId="165" fontId="2" fillId="0" borderId="4" xfId="0" applyNumberFormat="1"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0" xfId="0" applyFont="1" applyBorder="1" applyAlignment="1" applyProtection="1">
      <protection locked="0"/>
    </xf>
    <xf numFmtId="0" fontId="2" fillId="0" borderId="0" xfId="0" applyFont="1" applyAlignment="1" applyProtection="1">
      <protection locked="0"/>
    </xf>
    <xf numFmtId="0" fontId="10" fillId="8" borderId="1"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9" borderId="1" xfId="0" applyFont="1" applyFill="1" applyBorder="1" applyAlignment="1" applyProtection="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167" fontId="2" fillId="0" borderId="1" xfId="3"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164" fontId="2" fillId="0" borderId="2" xfId="0" applyNumberFormat="1" applyFont="1" applyFill="1" applyBorder="1" applyAlignment="1" applyProtection="1">
      <alignment wrapText="1"/>
      <protection locked="0"/>
    </xf>
    <xf numFmtId="166" fontId="2" fillId="0" borderId="1" xfId="0" applyNumberFormat="1" applyFont="1" applyFill="1" applyBorder="1" applyAlignment="1" applyProtection="1">
      <alignment vertical="center"/>
      <protection locked="0"/>
    </xf>
    <xf numFmtId="166" fontId="2" fillId="0" borderId="1" xfId="0" applyNumberFormat="1" applyFont="1" applyBorder="1" applyProtection="1">
      <protection locked="0"/>
    </xf>
    <xf numFmtId="165" fontId="2" fillId="2" borderId="2"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protection locked="0"/>
    </xf>
    <xf numFmtId="0" fontId="9" fillId="9" borderId="1" xfId="0" applyFont="1" applyFill="1" applyBorder="1" applyAlignment="1" applyProtection="1">
      <alignment horizontal="left" vertical="top"/>
    </xf>
    <xf numFmtId="0" fontId="9" fillId="3" borderId="4" xfId="0" applyFont="1" applyFill="1" applyBorder="1" applyAlignment="1" applyProtection="1">
      <alignment horizontal="left"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4" xfId="0" applyFont="1" applyFill="1" applyBorder="1" applyAlignment="1" applyProtection="1"/>
    <xf numFmtId="0" fontId="9" fillId="3" borderId="5" xfId="0" applyFont="1" applyFill="1" applyBorder="1" applyAlignment="1" applyProtection="1"/>
    <xf numFmtId="0" fontId="9" fillId="3" borderId="6" xfId="0" applyFont="1" applyFill="1" applyBorder="1" applyAlignment="1" applyProtection="1"/>
    <xf numFmtId="0" fontId="9" fillId="9" borderId="4" xfId="0" applyFont="1" applyFill="1" applyBorder="1" applyAlignment="1" applyProtection="1"/>
    <xf numFmtId="0" fontId="9" fillId="9" borderId="5"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7" fillId="2" borderId="0" xfId="0" applyFont="1" applyFill="1"/>
    <xf numFmtId="166" fontId="2" fillId="5" borderId="1" xfId="3" applyNumberFormat="1" applyFont="1" applyFill="1" applyBorder="1" applyAlignment="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7" borderId="1" xfId="0" applyFont="1" applyFill="1" applyBorder="1" applyAlignment="1" applyProtection="1">
      <alignment wrapText="1"/>
      <protection locked="0"/>
    </xf>
    <xf numFmtId="0" fontId="2" fillId="0" borderId="4" xfId="0" applyFont="1" applyFill="1" applyBorder="1" applyAlignment="1" applyProtection="1">
      <alignment horizontal="left" wrapText="1"/>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0" fontId="2" fillId="0" borderId="4" xfId="0" applyFont="1" applyFill="1" applyBorder="1" applyAlignment="1" applyProtection="1">
      <alignment horizontal="left" wrapText="1"/>
      <protection locked="0"/>
    </xf>
    <xf numFmtId="0" fontId="2" fillId="6" borderId="1" xfId="0" applyFont="1" applyFill="1" applyBorder="1" applyAlignment="1" applyProtection="1">
      <alignment horizontal="left" vertical="top" wrapText="1"/>
      <protection locked="0"/>
    </xf>
    <xf numFmtId="0" fontId="2" fillId="0" borderId="1" xfId="0" applyFont="1" applyBorder="1" applyAlignment="1">
      <alignment vertical="center"/>
    </xf>
    <xf numFmtId="0" fontId="2" fillId="0" borderId="6" xfId="0" applyFont="1" applyFill="1" applyBorder="1" applyAlignment="1" applyProtection="1">
      <alignment wrapText="1"/>
      <protection locked="0"/>
    </xf>
    <xf numFmtId="165" fontId="5" fillId="0" borderId="1" xfId="0" applyNumberFormat="1" applyFont="1" applyFill="1" applyBorder="1" applyAlignment="1" applyProtection="1">
      <alignment horizontal="left" vertical="center" wrapText="1"/>
      <protection locked="0"/>
    </xf>
    <xf numFmtId="0" fontId="2" fillId="0" borderId="6" xfId="0" applyFont="1" applyFill="1" applyBorder="1" applyAlignment="1" applyProtection="1">
      <alignment horizontal="left" wrapText="1"/>
      <protection locked="0"/>
    </xf>
    <xf numFmtId="165" fontId="2" fillId="0" borderId="6"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vertical="center"/>
      <protection locked="0"/>
    </xf>
    <xf numFmtId="0" fontId="2" fillId="0" borderId="1" xfId="0" applyFont="1" applyFill="1" applyBorder="1" applyAlignment="1" applyProtection="1">
      <alignment vertical="center" wrapText="1"/>
      <protection locked="0"/>
    </xf>
    <xf numFmtId="0" fontId="18" fillId="0" borderId="1" xfId="0" applyFont="1" applyFill="1" applyBorder="1" applyAlignment="1" applyProtection="1">
      <alignment vertical="center" wrapText="1"/>
    </xf>
    <xf numFmtId="0" fontId="2" fillId="0" borderId="1" xfId="0" applyFont="1" applyFill="1" applyBorder="1" applyAlignment="1"/>
    <xf numFmtId="166" fontId="2" fillId="0" borderId="0" xfId="0" applyNumberFormat="1" applyFont="1" applyBorder="1" applyProtection="1">
      <protection locked="0"/>
    </xf>
    <xf numFmtId="0" fontId="2" fillId="0" borderId="1" xfId="0" applyFont="1" applyFill="1" applyBorder="1" applyAlignment="1" applyProtection="1">
      <alignment horizontal="left" wrapText="1"/>
      <protection locked="0"/>
    </xf>
    <xf numFmtId="0" fontId="2" fillId="0" borderId="2" xfId="0" applyNumberFormat="1" applyFont="1" applyBorder="1" applyAlignment="1">
      <alignment horizontal="left" vertical="center"/>
    </xf>
    <xf numFmtId="0" fontId="2" fillId="0" borderId="2" xfId="0" applyFont="1" applyFill="1" applyBorder="1" applyAlignment="1" applyProtection="1">
      <alignment horizontal="left" wrapText="1"/>
      <protection locked="0"/>
    </xf>
    <xf numFmtId="0" fontId="2" fillId="0" borderId="6" xfId="0" applyFont="1" applyBorder="1" applyAlignment="1"/>
    <xf numFmtId="0" fontId="2" fillId="0" borderId="1" xfId="0" applyFont="1" applyBorder="1" applyAlignment="1" applyProtection="1">
      <alignment horizontal="left" vertical="top" wrapText="1"/>
      <protection locked="0"/>
    </xf>
    <xf numFmtId="0" fontId="2" fillId="4" borderId="4" xfId="0" applyFont="1" applyFill="1" applyBorder="1" applyAlignment="1" applyProtection="1">
      <alignment horizontal="left" wrapText="1"/>
      <protection locked="0"/>
    </xf>
    <xf numFmtId="0" fontId="2" fillId="4" borderId="5"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protection locked="0"/>
    </xf>
    <xf numFmtId="0" fontId="2" fillId="6" borderId="6" xfId="0" applyFont="1" applyFill="1" applyBorder="1" applyAlignment="1" applyProtection="1">
      <alignment horizontal="left" vertical="top"/>
      <protection locked="0"/>
    </xf>
    <xf numFmtId="166" fontId="2" fillId="0" borderId="4" xfId="0" applyNumberFormat="1" applyFont="1" applyFill="1" applyBorder="1" applyAlignment="1" applyProtection="1">
      <alignment horizontal="center"/>
      <protection locked="0"/>
    </xf>
    <xf numFmtId="166" fontId="2" fillId="0" borderId="5" xfId="0" applyNumberFormat="1" applyFont="1" applyFill="1" applyBorder="1" applyAlignment="1" applyProtection="1">
      <alignment horizontal="center"/>
      <protection locked="0"/>
    </xf>
    <xf numFmtId="166" fontId="2" fillId="0" borderId="6" xfId="0" applyNumberFormat="1" applyFont="1" applyFill="1" applyBorder="1" applyAlignment="1" applyProtection="1">
      <alignment horizontal="center"/>
      <protection locked="0"/>
    </xf>
    <xf numFmtId="0" fontId="9" fillId="9" borderId="5" xfId="0" applyFont="1" applyFill="1" applyBorder="1" applyAlignment="1" applyProtection="1">
      <alignment horizontal="center"/>
      <protection locked="0"/>
    </xf>
    <xf numFmtId="0" fontId="9" fillId="9" borderId="6" xfId="0" applyFont="1" applyFill="1" applyBorder="1" applyAlignment="1" applyProtection="1">
      <alignment horizontal="center"/>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center" vertical="center" wrapText="1"/>
      <protection locked="0"/>
    </xf>
    <xf numFmtId="0" fontId="10" fillId="8"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6" borderId="1" xfId="0" applyFont="1" applyFill="1" applyBorder="1" applyAlignment="1" applyProtection="1">
      <alignment horizontal="left" vertical="top" wrapText="1"/>
      <protection locked="0"/>
    </xf>
    <xf numFmtId="0" fontId="2" fillId="7" borderId="4" xfId="0" applyFont="1" applyFill="1" applyBorder="1" applyAlignment="1" applyProtection="1">
      <alignment horizontal="center" wrapText="1"/>
      <protection locked="0"/>
    </xf>
    <xf numFmtId="0" fontId="2" fillId="7" borderId="5" xfId="0" applyFont="1" applyFill="1" applyBorder="1" applyAlignment="1" applyProtection="1">
      <alignment horizontal="center" wrapText="1"/>
      <protection locked="0"/>
    </xf>
    <xf numFmtId="0" fontId="2" fillId="7" borderId="6" xfId="0" applyFont="1" applyFill="1" applyBorder="1" applyAlignment="1" applyProtection="1">
      <alignment horizontal="center" wrapText="1"/>
      <protection locked="0"/>
    </xf>
    <xf numFmtId="166" fontId="2" fillId="0" borderId="4" xfId="0" applyNumberFormat="1" applyFont="1" applyFill="1" applyBorder="1" applyAlignment="1" applyProtection="1">
      <alignment horizontal="center" wrapText="1"/>
      <protection locked="0"/>
    </xf>
    <xf numFmtId="166" fontId="2" fillId="0" borderId="5" xfId="0" applyNumberFormat="1" applyFont="1" applyFill="1" applyBorder="1" applyAlignment="1" applyProtection="1">
      <alignment horizontal="center" wrapText="1"/>
      <protection locked="0"/>
    </xf>
    <xf numFmtId="166" fontId="2" fillId="0" borderId="6" xfId="0" applyNumberFormat="1" applyFont="1" applyFill="1" applyBorder="1" applyAlignment="1" applyProtection="1">
      <alignment horizontal="center"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3" borderId="4" xfId="0" applyFont="1" applyFill="1" applyBorder="1" applyAlignment="1" applyProtection="1">
      <alignment horizontal="left"/>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9" borderId="4" xfId="0" applyFont="1" applyFill="1" applyBorder="1" applyAlignment="1" applyProtection="1">
      <alignment horizontal="left"/>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3" borderId="1" xfId="0" applyFont="1" applyFill="1" applyBorder="1" applyAlignment="1" applyProtection="1">
      <alignment horizontal="left"/>
    </xf>
    <xf numFmtId="0" fontId="9" fillId="9" borderId="1" xfId="0" applyFont="1" applyFill="1" applyBorder="1" applyAlignment="1" applyProtection="1">
      <alignment horizontal="left"/>
      <protection locked="0"/>
    </xf>
    <xf numFmtId="0" fontId="9" fillId="9" borderId="1" xfId="0" applyFont="1" applyFill="1" applyBorder="1" applyAlignment="1" applyProtection="1">
      <protection locked="0"/>
    </xf>
  </cellXfs>
  <cellStyles count="4">
    <cellStyle name="Comma" xfId="3" builtinId="3"/>
    <cellStyle name="Normal" xfId="0" builtinId="0"/>
    <cellStyle name="Normal 2" xfId="1"/>
    <cellStyle name="Percent" xfId="2" builtinId="5"/>
  </cellStyles>
  <dxfs count="0"/>
  <tableStyles count="0" defaultTableStyle="TableStyleMedium2" defaultPivotStyle="PivotStyleLight16"/>
  <colors>
    <mruColors>
      <color rgb="FFFFFFCC"/>
      <color rgb="FF8493EC"/>
      <color rgb="FF89A8E7"/>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21"/>
  <sheetViews>
    <sheetView tabSelected="1" zoomScaleNormal="100" workbookViewId="0">
      <selection activeCell="C18" sqref="C18"/>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44"/>
      <c r="M3" s="44"/>
    </row>
    <row r="9" spans="3:13" ht="30" x14ac:dyDescent="0.4">
      <c r="C9" s="2" t="s">
        <v>48</v>
      </c>
    </row>
    <row r="10" spans="3:13" ht="30" x14ac:dyDescent="0.4">
      <c r="C10" s="96">
        <v>2017</v>
      </c>
    </row>
    <row r="16" spans="3:13" ht="25.5" x14ac:dyDescent="0.35">
      <c r="C16" s="121" t="s">
        <v>303</v>
      </c>
    </row>
    <row r="21" spans="9:9" ht="27" x14ac:dyDescent="0.35">
      <c r="I21" s="44"/>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80" zoomScaleNormal="80" zoomScaleSheetLayoutView="70" workbookViewId="0">
      <selection activeCell="A6" sqref="A6"/>
    </sheetView>
  </sheetViews>
  <sheetFormatPr defaultColWidth="8.7109375" defaultRowHeight="15" x14ac:dyDescent="0.2"/>
  <cols>
    <col min="1" max="1" width="199.7109375" style="17" customWidth="1"/>
    <col min="2" max="16384" width="8.7109375" style="17"/>
  </cols>
  <sheetData>
    <row r="1" spans="1:14" s="24" customFormat="1" ht="166.15" customHeight="1" x14ac:dyDescent="0.2">
      <c r="A1" s="131" t="s">
        <v>152</v>
      </c>
      <c r="B1" s="52"/>
      <c r="C1" s="52"/>
      <c r="D1" s="52"/>
      <c r="E1" s="52"/>
      <c r="F1" s="52"/>
      <c r="G1" s="52"/>
      <c r="H1" s="52"/>
      <c r="I1" s="52"/>
      <c r="J1" s="52"/>
      <c r="K1" s="52"/>
      <c r="L1" s="52"/>
      <c r="M1" s="53"/>
      <c r="N1" s="53"/>
    </row>
    <row r="2" spans="1:14" ht="25.9" customHeight="1" x14ac:dyDescent="0.2"/>
    <row r="3" spans="1:14" s="24" customFormat="1" ht="3" customHeight="1" x14ac:dyDescent="0.2">
      <c r="A3" s="188" t="str">
        <f>PCMH</f>
        <v>Participating Entity #3</v>
      </c>
    </row>
    <row r="4" spans="1:14" s="16" customFormat="1" ht="15" customHeight="1" x14ac:dyDescent="0.2">
      <c r="A4" s="188"/>
    </row>
    <row r="5" spans="1:14" s="16" customFormat="1" ht="15" customHeight="1" x14ac:dyDescent="0.2">
      <c r="A5" s="95" t="s">
        <v>132</v>
      </c>
    </row>
    <row r="6" spans="1:14" s="38" customFormat="1" ht="41.25" customHeight="1" x14ac:dyDescent="0.2">
      <c r="A6" s="9"/>
    </row>
    <row r="7" spans="1:14" x14ac:dyDescent="0.2">
      <c r="B7" s="22"/>
      <c r="C7" s="22"/>
      <c r="D7" s="22"/>
    </row>
    <row r="8" spans="1:14" x14ac:dyDescent="0.2">
      <c r="B8" s="22"/>
      <c r="C8" s="22"/>
      <c r="D8" s="22"/>
    </row>
    <row r="9" spans="1:14" x14ac:dyDescent="0.2">
      <c r="B9" s="22"/>
      <c r="C9" s="22"/>
      <c r="D9" s="22"/>
    </row>
    <row r="10" spans="1:14" x14ac:dyDescent="0.2">
      <c r="B10" s="22"/>
      <c r="C10" s="22"/>
      <c r="D10" s="22"/>
    </row>
    <row r="11" spans="1:14" x14ac:dyDescent="0.2">
      <c r="B11" s="22"/>
      <c r="C11" s="22"/>
      <c r="D11" s="22"/>
    </row>
    <row r="12" spans="1:14" x14ac:dyDescent="0.2">
      <c r="B12" s="22"/>
      <c r="C12" s="22"/>
      <c r="D12" s="22"/>
    </row>
    <row r="13" spans="1:14" x14ac:dyDescent="0.2">
      <c r="B13" s="22"/>
      <c r="C13" s="22"/>
      <c r="D13" s="22"/>
    </row>
    <row r="14" spans="1:14" x14ac:dyDescent="0.2">
      <c r="B14" s="22"/>
      <c r="C14" s="22"/>
      <c r="D14" s="22"/>
    </row>
  </sheetData>
  <mergeCells count="1">
    <mergeCell ref="A3:A4"/>
  </mergeCells>
  <pageMargins left="0.45" right="0.45" top="1.2" bottom="0.5" header="0.3" footer="0.3"/>
  <pageSetup scale="6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zoomScale="80" zoomScaleNormal="80" zoomScaleSheetLayoutView="80" workbookViewId="0">
      <selection activeCell="A24" sqref="A24"/>
    </sheetView>
  </sheetViews>
  <sheetFormatPr defaultColWidth="8.7109375" defaultRowHeight="15" x14ac:dyDescent="0.2"/>
  <cols>
    <col min="1" max="1" width="33" style="17" customWidth="1"/>
    <col min="2" max="2" width="107" style="26" customWidth="1"/>
    <col min="3" max="16384" width="8.7109375" style="17"/>
  </cols>
  <sheetData>
    <row r="1" spans="1:2" x14ac:dyDescent="0.2">
      <c r="A1" s="178" t="str">
        <f>PCMH</f>
        <v>Participating Entity #3</v>
      </c>
      <c r="B1" s="180"/>
    </row>
    <row r="2" spans="1:2" x14ac:dyDescent="0.2">
      <c r="A2" s="189" t="s">
        <v>25</v>
      </c>
      <c r="B2" s="190"/>
    </row>
    <row r="3" spans="1:2" ht="15.75" x14ac:dyDescent="0.25">
      <c r="A3" s="82" t="s">
        <v>32</v>
      </c>
      <c r="B3" s="83" t="s">
        <v>26</v>
      </c>
    </row>
    <row r="4" spans="1:2" s="32" customFormat="1" ht="22.15" customHeight="1" x14ac:dyDescent="0.2">
      <c r="A4" s="79" t="s">
        <v>124</v>
      </c>
      <c r="B4" s="9" t="s">
        <v>93</v>
      </c>
    </row>
    <row r="5" spans="1:2" s="32" customFormat="1" ht="24" customHeight="1" x14ac:dyDescent="0.2">
      <c r="A5" s="79" t="s">
        <v>125</v>
      </c>
      <c r="B5" s="9" t="s">
        <v>57</v>
      </c>
    </row>
    <row r="6" spans="1:2" s="32" customFormat="1" ht="49.9" customHeight="1" x14ac:dyDescent="0.2">
      <c r="A6" s="80" t="s">
        <v>88</v>
      </c>
      <c r="B6" s="9" t="s">
        <v>142</v>
      </c>
    </row>
    <row r="7" spans="1:2" s="33" customFormat="1" ht="53.45" customHeight="1" x14ac:dyDescent="0.2">
      <c r="A7" s="9" t="s">
        <v>19</v>
      </c>
      <c r="B7" s="45" t="s">
        <v>86</v>
      </c>
    </row>
    <row r="8" spans="1:2" s="22" customFormat="1" ht="24.6" customHeight="1" x14ac:dyDescent="0.2">
      <c r="A8" s="79" t="s">
        <v>42</v>
      </c>
      <c r="B8" s="9" t="s">
        <v>41</v>
      </c>
    </row>
    <row r="9" spans="1:2" s="22" customFormat="1" ht="36" customHeight="1" x14ac:dyDescent="0.2">
      <c r="A9" s="80" t="s">
        <v>126</v>
      </c>
      <c r="B9" s="9" t="s">
        <v>128</v>
      </c>
    </row>
    <row r="10" spans="1:2" s="33" customFormat="1" ht="42.4" customHeight="1" x14ac:dyDescent="0.2">
      <c r="A10" s="9" t="s">
        <v>127</v>
      </c>
      <c r="B10" s="9" t="s">
        <v>29</v>
      </c>
    </row>
    <row r="11" spans="1:2" s="33" customFormat="1" ht="48" customHeight="1" x14ac:dyDescent="0.2">
      <c r="A11" s="9" t="s">
        <v>49</v>
      </c>
      <c r="B11" s="9" t="s">
        <v>143</v>
      </c>
    </row>
    <row r="12" spans="1:2" s="33" customFormat="1" ht="186" customHeight="1" x14ac:dyDescent="0.2">
      <c r="A12" s="9" t="s">
        <v>50</v>
      </c>
      <c r="B12" s="9" t="s">
        <v>144</v>
      </c>
    </row>
    <row r="13" spans="1:2" s="33" customFormat="1" ht="36.6" customHeight="1" x14ac:dyDescent="0.2">
      <c r="A13" s="9" t="s">
        <v>87</v>
      </c>
      <c r="B13" s="9" t="s">
        <v>85</v>
      </c>
    </row>
    <row r="14" spans="1:2" s="22" customFormat="1" ht="71.25" x14ac:dyDescent="0.2">
      <c r="A14" s="79" t="s">
        <v>43</v>
      </c>
      <c r="B14" s="9" t="s">
        <v>55</v>
      </c>
    </row>
    <row r="15" spans="1:2" s="33" customFormat="1" ht="34.15" customHeight="1" x14ac:dyDescent="0.2">
      <c r="A15" s="79" t="s">
        <v>1</v>
      </c>
      <c r="B15" s="9" t="s">
        <v>39</v>
      </c>
    </row>
    <row r="16" spans="1:2" s="33" customFormat="1" ht="50.45" customHeight="1" x14ac:dyDescent="0.2">
      <c r="A16" s="9" t="s">
        <v>27</v>
      </c>
      <c r="B16" s="45" t="s">
        <v>145</v>
      </c>
    </row>
    <row r="17" spans="1:3" s="33" customFormat="1" ht="52.15" customHeight="1" x14ac:dyDescent="0.2">
      <c r="A17" s="9" t="s">
        <v>54</v>
      </c>
      <c r="B17" s="45" t="s">
        <v>56</v>
      </c>
    </row>
    <row r="18" spans="1:3" s="33" customFormat="1" ht="36.6" customHeight="1" x14ac:dyDescent="0.2">
      <c r="A18" s="9" t="s">
        <v>31</v>
      </c>
      <c r="B18" s="45" t="s">
        <v>24</v>
      </c>
    </row>
    <row r="19" spans="1:3" s="33" customFormat="1" ht="64.900000000000006" customHeight="1" x14ac:dyDescent="0.2">
      <c r="A19" s="9" t="s">
        <v>146</v>
      </c>
      <c r="B19" s="45" t="s">
        <v>134</v>
      </c>
    </row>
    <row r="20" spans="1:3" s="33" customFormat="1" ht="25.9" customHeight="1" x14ac:dyDescent="0.2">
      <c r="A20" s="9" t="s">
        <v>53</v>
      </c>
      <c r="B20" s="45" t="s">
        <v>94</v>
      </c>
      <c r="C20" s="32"/>
    </row>
    <row r="21" spans="1:3" s="33" customFormat="1" ht="60.6" customHeight="1" x14ac:dyDescent="0.2">
      <c r="A21" s="9" t="s">
        <v>129</v>
      </c>
      <c r="B21" s="45" t="s">
        <v>147</v>
      </c>
    </row>
    <row r="22" spans="1:3" s="33" customFormat="1" ht="23.45" customHeight="1" x14ac:dyDescent="0.2">
      <c r="A22" s="9" t="s">
        <v>51</v>
      </c>
      <c r="B22" s="45" t="s">
        <v>52</v>
      </c>
    </row>
    <row r="23" spans="1:3" s="33" customFormat="1" ht="69" customHeight="1" x14ac:dyDescent="0.2">
      <c r="A23" s="9" t="s">
        <v>130</v>
      </c>
      <c r="B23" s="45" t="s">
        <v>148</v>
      </c>
    </row>
    <row r="24" spans="1:3" s="33" customFormat="1" ht="39" customHeight="1" x14ac:dyDescent="0.2">
      <c r="A24" s="9" t="s">
        <v>46</v>
      </c>
      <c r="B24" s="45" t="s">
        <v>47</v>
      </c>
    </row>
    <row r="25" spans="1:3" s="33" customFormat="1" ht="70.150000000000006" customHeight="1" x14ac:dyDescent="0.2">
      <c r="A25" s="9" t="s">
        <v>89</v>
      </c>
      <c r="B25" s="45" t="s">
        <v>95</v>
      </c>
    </row>
    <row r="26" spans="1:3" s="33" customFormat="1" ht="144.4" customHeight="1" x14ac:dyDescent="0.2">
      <c r="A26" s="9" t="s">
        <v>28</v>
      </c>
      <c r="B26" s="45" t="s">
        <v>149</v>
      </c>
    </row>
    <row r="27" spans="1:3" ht="51" customHeight="1" x14ac:dyDescent="0.2">
      <c r="A27" s="120" t="s">
        <v>90</v>
      </c>
      <c r="B27" s="9" t="s">
        <v>96</v>
      </c>
    </row>
    <row r="28" spans="1:3" x14ac:dyDescent="0.2">
      <c r="B28" s="35"/>
    </row>
    <row r="29" spans="1:3" x14ac:dyDescent="0.2">
      <c r="B29" s="35"/>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80" zoomScaleNormal="80" workbookViewId="0">
      <selection activeCell="C16" sqref="C16"/>
    </sheetView>
  </sheetViews>
  <sheetFormatPr defaultColWidth="8.7109375" defaultRowHeight="15" x14ac:dyDescent="0.2"/>
  <cols>
    <col min="1" max="1" width="179.7109375" style="6" customWidth="1"/>
    <col min="2" max="2" width="8.7109375" style="11"/>
    <col min="3" max="16384" width="8.7109375" style="6"/>
  </cols>
  <sheetData>
    <row r="1" spans="1:2" x14ac:dyDescent="0.2">
      <c r="A1" s="108" t="str">
        <f>PCMH</f>
        <v>Participating Entity #3</v>
      </c>
    </row>
    <row r="2" spans="1:2" x14ac:dyDescent="0.2">
      <c r="A2" s="109" t="s">
        <v>58</v>
      </c>
    </row>
    <row r="3" spans="1:2" s="7" customFormat="1" ht="318" customHeight="1" x14ac:dyDescent="0.2">
      <c r="A3" s="107" t="s">
        <v>135</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1"/>
  <sheetViews>
    <sheetView zoomScale="80" zoomScaleNormal="80" zoomScaleSheetLayoutView="90" workbookViewId="0">
      <selection activeCell="A11" sqref="A11"/>
    </sheetView>
  </sheetViews>
  <sheetFormatPr defaultColWidth="8.7109375" defaultRowHeight="15" x14ac:dyDescent="0.2"/>
  <cols>
    <col min="1" max="1" width="61.7109375" style="17" customWidth="1"/>
    <col min="2" max="5" width="9.42578125" style="26" customWidth="1"/>
    <col min="6" max="16" width="9.42578125" style="17" customWidth="1"/>
    <col min="17" max="16384" width="8.7109375" style="17"/>
  </cols>
  <sheetData>
    <row r="1" spans="1:17" ht="205.15" customHeight="1" x14ac:dyDescent="0.2">
      <c r="A1" s="150" t="s">
        <v>269</v>
      </c>
      <c r="B1" s="151"/>
      <c r="C1" s="151"/>
      <c r="D1" s="151"/>
      <c r="E1" s="151"/>
      <c r="F1" s="151"/>
      <c r="G1" s="151"/>
      <c r="H1" s="151"/>
      <c r="I1" s="151"/>
      <c r="J1" s="151"/>
      <c r="K1" s="151"/>
      <c r="L1" s="151"/>
      <c r="M1" s="151"/>
      <c r="N1" s="151"/>
      <c r="O1" s="151"/>
      <c r="P1" s="152"/>
    </row>
    <row r="2" spans="1:17" s="24" customFormat="1" x14ac:dyDescent="0.2">
      <c r="A2" s="66"/>
      <c r="B2" s="67"/>
      <c r="C2" s="67"/>
      <c r="D2" s="67"/>
      <c r="E2" s="67"/>
      <c r="F2" s="67"/>
      <c r="G2" s="67"/>
      <c r="H2" s="67"/>
      <c r="I2" s="67"/>
      <c r="J2" s="67"/>
      <c r="K2" s="67"/>
      <c r="L2" s="67"/>
      <c r="M2" s="67"/>
      <c r="N2" s="67"/>
      <c r="O2" s="67"/>
      <c r="P2" s="67"/>
    </row>
    <row r="3" spans="1:17" x14ac:dyDescent="0.2">
      <c r="A3" s="110" t="str">
        <f>PCMH</f>
        <v>Participating Entity #3</v>
      </c>
      <c r="B3" s="111"/>
      <c r="C3" s="111"/>
      <c r="D3" s="111"/>
      <c r="E3" s="111"/>
      <c r="F3" s="111"/>
      <c r="G3" s="111"/>
      <c r="H3" s="111"/>
      <c r="I3" s="111"/>
      <c r="J3" s="111"/>
      <c r="K3" s="111"/>
      <c r="L3" s="111"/>
      <c r="M3" s="111"/>
      <c r="N3" s="111"/>
      <c r="O3" s="111"/>
      <c r="P3" s="112"/>
    </row>
    <row r="4" spans="1:17" x14ac:dyDescent="0.2">
      <c r="A4" s="62" t="s">
        <v>123</v>
      </c>
      <c r="B4" s="156">
        <v>2017</v>
      </c>
      <c r="C4" s="156"/>
      <c r="D4" s="156"/>
      <c r="E4" s="156"/>
      <c r="F4" s="156"/>
      <c r="G4" s="156"/>
      <c r="H4" s="156"/>
      <c r="I4" s="156"/>
      <c r="J4" s="156"/>
      <c r="K4" s="156"/>
      <c r="L4" s="156"/>
      <c r="M4" s="157"/>
      <c r="N4" s="156">
        <v>2018</v>
      </c>
      <c r="O4" s="156"/>
      <c r="P4" s="157"/>
    </row>
    <row r="5" spans="1:17" s="59" customFormat="1" ht="12.75" x14ac:dyDescent="0.2">
      <c r="A5" s="61" t="s">
        <v>65</v>
      </c>
      <c r="B5" s="61" t="s">
        <v>66</v>
      </c>
      <c r="C5" s="61" t="s">
        <v>67</v>
      </c>
      <c r="D5" s="61" t="s">
        <v>68</v>
      </c>
      <c r="E5" s="61" t="s">
        <v>69</v>
      </c>
      <c r="F5" s="61" t="s">
        <v>70</v>
      </c>
      <c r="G5" s="61" t="s">
        <v>71</v>
      </c>
      <c r="H5" s="61" t="s">
        <v>72</v>
      </c>
      <c r="I5" s="61" t="s">
        <v>73</v>
      </c>
      <c r="J5" s="61" t="s">
        <v>74</v>
      </c>
      <c r="K5" s="61" t="s">
        <v>75</v>
      </c>
      <c r="L5" s="61" t="s">
        <v>76</v>
      </c>
      <c r="M5" s="61" t="s">
        <v>77</v>
      </c>
      <c r="N5" s="61" t="s">
        <v>78</v>
      </c>
      <c r="O5" s="61" t="s">
        <v>267</v>
      </c>
      <c r="P5" s="61" t="s">
        <v>268</v>
      </c>
    </row>
    <row r="6" spans="1:17" s="27" customFormat="1" ht="23.1" customHeight="1" x14ac:dyDescent="0.25">
      <c r="A6" s="60" t="s">
        <v>5</v>
      </c>
      <c r="B6" s="60" t="s">
        <v>6</v>
      </c>
      <c r="C6" s="60" t="s">
        <v>7</v>
      </c>
      <c r="D6" s="60" t="s">
        <v>8</v>
      </c>
      <c r="E6" s="60" t="s">
        <v>9</v>
      </c>
      <c r="F6" s="60" t="s">
        <v>10</v>
      </c>
      <c r="G6" s="60" t="s">
        <v>11</v>
      </c>
      <c r="H6" s="60" t="s">
        <v>12</v>
      </c>
      <c r="I6" s="60" t="s">
        <v>13</v>
      </c>
      <c r="J6" s="60" t="s">
        <v>14</v>
      </c>
      <c r="K6" s="60" t="s">
        <v>15</v>
      </c>
      <c r="L6" s="60" t="s">
        <v>16</v>
      </c>
      <c r="M6" s="60" t="s">
        <v>17</v>
      </c>
      <c r="N6" s="60" t="s">
        <v>6</v>
      </c>
      <c r="O6" s="60" t="s">
        <v>7</v>
      </c>
      <c r="P6" s="60" t="s">
        <v>8</v>
      </c>
    </row>
    <row r="7" spans="1:17" s="19" customFormat="1" ht="28.5" customHeight="1" x14ac:dyDescent="0.2">
      <c r="A7" s="42" t="s">
        <v>133</v>
      </c>
      <c r="B7" s="84">
        <v>19962</v>
      </c>
      <c r="C7" s="84">
        <v>19962</v>
      </c>
      <c r="D7" s="84">
        <v>19962</v>
      </c>
      <c r="E7" s="84">
        <v>19962</v>
      </c>
      <c r="F7" s="84">
        <v>19962</v>
      </c>
      <c r="G7" s="84">
        <v>19962</v>
      </c>
      <c r="H7" s="84">
        <v>19962</v>
      </c>
      <c r="I7" s="84">
        <v>19962</v>
      </c>
      <c r="J7" s="84">
        <v>19962</v>
      </c>
      <c r="K7" s="84">
        <v>19962</v>
      </c>
      <c r="L7" s="84">
        <v>19962</v>
      </c>
      <c r="M7" s="84">
        <v>19962</v>
      </c>
      <c r="N7" s="84">
        <v>19962</v>
      </c>
      <c r="O7" s="84">
        <v>19962</v>
      </c>
      <c r="P7" s="122">
        <v>19962</v>
      </c>
      <c r="Q7" s="5"/>
    </row>
    <row r="8" spans="1:17" s="19" customFormat="1" ht="13.15" customHeight="1" x14ac:dyDescent="0.2">
      <c r="A8" s="147" t="s">
        <v>97</v>
      </c>
      <c r="B8" s="148"/>
      <c r="C8" s="148"/>
      <c r="D8" s="148"/>
      <c r="E8" s="148"/>
      <c r="F8" s="148"/>
      <c r="G8" s="148"/>
      <c r="H8" s="148"/>
      <c r="I8" s="148"/>
      <c r="J8" s="148"/>
      <c r="K8" s="148"/>
      <c r="L8" s="148"/>
      <c r="M8" s="148"/>
      <c r="N8" s="148"/>
      <c r="O8" s="148"/>
      <c r="P8" s="149"/>
      <c r="Q8" s="5"/>
    </row>
    <row r="9" spans="1:17" s="19" customFormat="1" ht="14.25" x14ac:dyDescent="0.2">
      <c r="A9" s="29" t="s">
        <v>45</v>
      </c>
      <c r="B9" s="71"/>
      <c r="C9" s="71"/>
      <c r="D9" s="71"/>
      <c r="E9" s="101">
        <v>151</v>
      </c>
      <c r="F9" s="101">
        <v>249</v>
      </c>
      <c r="G9" s="101">
        <v>269</v>
      </c>
      <c r="H9" s="101">
        <v>272</v>
      </c>
      <c r="I9" s="101">
        <v>291</v>
      </c>
      <c r="J9" s="101">
        <v>331</v>
      </c>
      <c r="K9" s="101">
        <v>348</v>
      </c>
      <c r="L9" s="101">
        <v>335</v>
      </c>
      <c r="M9" s="101"/>
      <c r="N9" s="101">
        <v>271</v>
      </c>
      <c r="O9" s="101"/>
      <c r="P9" s="101"/>
      <c r="Q9" s="5"/>
    </row>
    <row r="10" spans="1:17" s="19" customFormat="1" ht="14.25" x14ac:dyDescent="0.2">
      <c r="A10" s="29" t="s">
        <v>37</v>
      </c>
      <c r="B10" s="71"/>
      <c r="C10" s="71"/>
      <c r="D10" s="71"/>
      <c r="E10" s="101" t="s">
        <v>228</v>
      </c>
      <c r="F10" s="101">
        <v>167</v>
      </c>
      <c r="G10" s="101">
        <v>128</v>
      </c>
      <c r="H10" s="101">
        <v>121</v>
      </c>
      <c r="I10" s="101">
        <v>136</v>
      </c>
      <c r="J10" s="101">
        <v>112</v>
      </c>
      <c r="K10" s="101">
        <v>126</v>
      </c>
      <c r="L10" s="101">
        <v>87</v>
      </c>
      <c r="M10" s="101"/>
      <c r="N10" s="101">
        <v>98</v>
      </c>
      <c r="O10" s="101"/>
      <c r="P10" s="101"/>
      <c r="Q10" s="5"/>
    </row>
    <row r="11" spans="1:17" s="22" customFormat="1" ht="28.5" x14ac:dyDescent="0.2">
      <c r="A11" s="28" t="s">
        <v>38</v>
      </c>
      <c r="B11" s="71"/>
      <c r="C11" s="71"/>
      <c r="D11" s="71"/>
      <c r="E11" s="101">
        <v>29</v>
      </c>
      <c r="F11" s="101">
        <v>29</v>
      </c>
      <c r="G11" s="101">
        <v>29</v>
      </c>
      <c r="H11" s="101">
        <v>76</v>
      </c>
      <c r="I11" s="101">
        <v>88</v>
      </c>
      <c r="J11" s="101">
        <v>86</v>
      </c>
      <c r="K11" s="101">
        <v>81</v>
      </c>
      <c r="L11" s="101">
        <v>77</v>
      </c>
      <c r="M11" s="101"/>
      <c r="N11" s="101">
        <v>84</v>
      </c>
      <c r="O11" s="101"/>
      <c r="P11" s="101"/>
    </row>
    <row r="12" spans="1:17" s="19" customFormat="1" ht="14.25" x14ac:dyDescent="0.2">
      <c r="A12" s="29" t="s">
        <v>35</v>
      </c>
      <c r="B12" s="71"/>
      <c r="C12" s="71"/>
      <c r="D12" s="71"/>
      <c r="E12" s="101">
        <v>100</v>
      </c>
      <c r="F12" s="101">
        <v>122</v>
      </c>
      <c r="G12" s="101">
        <v>114</v>
      </c>
      <c r="H12" s="101">
        <v>110</v>
      </c>
      <c r="I12" s="101">
        <v>121</v>
      </c>
      <c r="J12" s="101">
        <v>97</v>
      </c>
      <c r="K12" s="101">
        <v>115</v>
      </c>
      <c r="L12" s="101">
        <v>105</v>
      </c>
      <c r="M12" s="101"/>
      <c r="N12" s="101">
        <v>110</v>
      </c>
      <c r="O12" s="101"/>
      <c r="P12" s="101"/>
      <c r="Q12" s="5"/>
    </row>
    <row r="13" spans="1:17" s="19" customFormat="1" ht="28.5" x14ac:dyDescent="0.2">
      <c r="A13" s="29" t="s">
        <v>36</v>
      </c>
      <c r="B13" s="71"/>
      <c r="C13" s="71"/>
      <c r="D13" s="71"/>
      <c r="E13" s="101">
        <v>146</v>
      </c>
      <c r="F13" s="101">
        <v>116</v>
      </c>
      <c r="G13" s="101">
        <v>208</v>
      </c>
      <c r="H13" s="101">
        <v>232</v>
      </c>
      <c r="I13" s="101">
        <v>221</v>
      </c>
      <c r="J13" s="101">
        <v>191</v>
      </c>
      <c r="K13" s="101">
        <v>163</v>
      </c>
      <c r="L13" s="101">
        <v>181</v>
      </c>
      <c r="M13" s="101"/>
      <c r="N13" s="101">
        <v>161</v>
      </c>
      <c r="O13" s="101"/>
      <c r="P13" s="101"/>
      <c r="Q13" s="5"/>
    </row>
    <row r="14" spans="1:17" s="19" customFormat="1" ht="13.15" customHeight="1" x14ac:dyDescent="0.2">
      <c r="A14" s="147" t="s">
        <v>98</v>
      </c>
      <c r="B14" s="148"/>
      <c r="C14" s="148"/>
      <c r="D14" s="148"/>
      <c r="E14" s="148"/>
      <c r="F14" s="148"/>
      <c r="G14" s="148"/>
      <c r="H14" s="148"/>
      <c r="I14" s="148"/>
      <c r="J14" s="148"/>
      <c r="K14" s="148"/>
      <c r="L14" s="148"/>
      <c r="M14" s="148"/>
      <c r="N14" s="148"/>
      <c r="O14" s="148"/>
      <c r="P14" s="149"/>
      <c r="Q14" s="5"/>
    </row>
    <row r="15" spans="1:17" s="19" customFormat="1" ht="14.25" x14ac:dyDescent="0.2">
      <c r="A15" s="29" t="s">
        <v>91</v>
      </c>
      <c r="B15" s="71"/>
      <c r="C15" s="71"/>
      <c r="D15" s="71"/>
      <c r="E15" s="153"/>
      <c r="F15" s="154"/>
      <c r="G15" s="155"/>
      <c r="H15" s="153">
        <v>0</v>
      </c>
      <c r="I15" s="154"/>
      <c r="J15" s="155"/>
      <c r="K15" s="153"/>
      <c r="L15" s="154"/>
      <c r="M15" s="155"/>
      <c r="N15" s="153"/>
      <c r="O15" s="154"/>
      <c r="P15" s="155"/>
      <c r="Q15" s="5"/>
    </row>
    <row r="16" spans="1:17" s="19" customFormat="1" ht="28.5" x14ac:dyDescent="0.2">
      <c r="A16" s="28" t="s">
        <v>92</v>
      </c>
      <c r="B16" s="71"/>
      <c r="C16" s="71"/>
      <c r="D16" s="71"/>
      <c r="E16" s="153">
        <v>10</v>
      </c>
      <c r="F16" s="154"/>
      <c r="G16" s="155"/>
      <c r="H16" s="153">
        <v>10</v>
      </c>
      <c r="I16" s="154"/>
      <c r="J16" s="155"/>
      <c r="K16" s="153"/>
      <c r="L16" s="154"/>
      <c r="M16" s="155"/>
      <c r="N16" s="153"/>
      <c r="O16" s="154"/>
      <c r="P16" s="155"/>
      <c r="Q16" s="5"/>
    </row>
    <row r="17" spans="1:19" s="25" customFormat="1" ht="13.15" customHeight="1" x14ac:dyDescent="0.2">
      <c r="A17" s="23"/>
      <c r="B17" s="23"/>
      <c r="C17" s="23"/>
      <c r="D17" s="23"/>
      <c r="E17" s="23"/>
      <c r="F17" s="23"/>
      <c r="G17" s="23"/>
      <c r="H17" s="23"/>
      <c r="I17" s="23"/>
      <c r="J17" s="23"/>
      <c r="K17" s="23"/>
      <c r="L17" s="23"/>
      <c r="M17" s="23"/>
      <c r="N17" s="23"/>
      <c r="O17" s="23"/>
      <c r="P17" s="23"/>
      <c r="S17" s="22"/>
    </row>
    <row r="18" spans="1:19" x14ac:dyDescent="0.2">
      <c r="A18" s="16" t="s">
        <v>18</v>
      </c>
      <c r="B18" s="31"/>
      <c r="C18" s="31"/>
      <c r="D18" s="31"/>
      <c r="E18" s="31"/>
      <c r="F18" s="16"/>
      <c r="G18" s="16"/>
      <c r="H18" s="16"/>
      <c r="I18" s="16"/>
      <c r="J18" s="16"/>
      <c r="K18" s="16"/>
      <c r="L18" s="16"/>
      <c r="M18" s="16"/>
      <c r="N18" s="16"/>
      <c r="O18" s="16"/>
      <c r="P18" s="16"/>
      <c r="S18" s="22"/>
    </row>
    <row r="19" spans="1:19" ht="72.599999999999994" customHeight="1" x14ac:dyDescent="0.2">
      <c r="A19" s="146" t="s">
        <v>304</v>
      </c>
      <c r="B19" s="146"/>
      <c r="C19" s="146"/>
      <c r="D19" s="146"/>
      <c r="E19" s="146"/>
      <c r="F19" s="146"/>
      <c r="G19" s="146"/>
      <c r="H19" s="146"/>
      <c r="I19" s="146"/>
      <c r="J19" s="146"/>
      <c r="K19" s="146"/>
      <c r="L19" s="146"/>
      <c r="M19" s="146"/>
      <c r="N19" s="146"/>
      <c r="O19" s="146"/>
      <c r="P19" s="146"/>
      <c r="Q19" s="22"/>
      <c r="S19" s="22"/>
    </row>
    <row r="20" spans="1:19" x14ac:dyDescent="0.2">
      <c r="S20" s="22"/>
    </row>
    <row r="21" spans="1:19" x14ac:dyDescent="0.2">
      <c r="A21" s="54"/>
    </row>
  </sheetData>
  <mergeCells count="14">
    <mergeCell ref="A19:P19"/>
    <mergeCell ref="A8:P8"/>
    <mergeCell ref="A1:P1"/>
    <mergeCell ref="E15:G15"/>
    <mergeCell ref="E16:G16"/>
    <mergeCell ref="H15:J15"/>
    <mergeCell ref="H16:J16"/>
    <mergeCell ref="A14:P14"/>
    <mergeCell ref="K15:M15"/>
    <mergeCell ref="K16:M16"/>
    <mergeCell ref="N15:P15"/>
    <mergeCell ref="N16:P16"/>
    <mergeCell ref="B4:M4"/>
    <mergeCell ref="N4:P4"/>
  </mergeCell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5"/>
  <sheetViews>
    <sheetView zoomScale="80" zoomScaleNormal="80" zoomScaleSheetLayoutView="50" workbookViewId="0">
      <selection activeCell="D37" sqref="D37"/>
    </sheetView>
  </sheetViews>
  <sheetFormatPr defaultColWidth="8.7109375" defaultRowHeight="15" x14ac:dyDescent="0.2"/>
  <cols>
    <col min="1" max="1" width="27.42578125" style="17" customWidth="1"/>
    <col min="2" max="2" width="17.28515625" style="17" customWidth="1"/>
    <col min="3" max="3" width="15" style="17" customWidth="1"/>
    <col min="4" max="4" width="13.42578125" style="17" customWidth="1"/>
    <col min="5" max="5" width="12.7109375" style="17" customWidth="1"/>
    <col min="6" max="6" width="13" style="17" customWidth="1"/>
    <col min="7" max="7" width="19.42578125" style="17" customWidth="1"/>
    <col min="8" max="8" width="15.42578125" style="17" customWidth="1"/>
    <col min="9" max="9" width="15.7109375" style="17" customWidth="1"/>
    <col min="10" max="10" width="25.28515625" style="17" customWidth="1"/>
    <col min="11" max="11" width="8.7109375" style="17"/>
    <col min="12" max="12" width="15.42578125" style="17" bestFit="1" customWidth="1"/>
    <col min="13" max="16" width="8.7109375" style="17"/>
    <col min="17" max="19" width="0" style="17" hidden="1" customWidth="1"/>
    <col min="20" max="16384" width="8.7109375" style="17"/>
  </cols>
  <sheetData>
    <row r="1" spans="1:15" ht="200.65" customHeight="1" x14ac:dyDescent="0.2">
      <c r="A1" s="150" t="s">
        <v>136</v>
      </c>
      <c r="B1" s="158"/>
      <c r="C1" s="158"/>
      <c r="D1" s="158"/>
      <c r="E1" s="158"/>
      <c r="F1" s="158"/>
      <c r="G1" s="158"/>
      <c r="H1" s="158"/>
      <c r="I1" s="158"/>
      <c r="J1" s="159"/>
      <c r="K1" s="49"/>
    </row>
    <row r="2" spans="1:15" s="16" customFormat="1" ht="15.6" customHeight="1" x14ac:dyDescent="0.2">
      <c r="A2" s="10"/>
      <c r="B2" s="10"/>
      <c r="C2" s="55"/>
      <c r="D2" s="56"/>
      <c r="E2" s="10"/>
      <c r="F2" s="10"/>
      <c r="G2" s="57"/>
      <c r="H2" s="57"/>
      <c r="I2" s="57"/>
      <c r="J2" s="58"/>
      <c r="K2" s="49"/>
      <c r="L2" s="17"/>
      <c r="M2" s="39"/>
      <c r="N2" s="39"/>
      <c r="O2" s="39"/>
    </row>
    <row r="3" spans="1:15" x14ac:dyDescent="0.2">
      <c r="A3" s="110" t="str">
        <f>PCMH</f>
        <v>Participating Entity #3</v>
      </c>
      <c r="B3" s="111"/>
      <c r="C3" s="111"/>
      <c r="D3" s="111"/>
      <c r="E3" s="111"/>
      <c r="F3" s="112"/>
      <c r="G3" s="49"/>
      <c r="H3" s="49"/>
      <c r="I3" s="49"/>
      <c r="J3" s="49"/>
      <c r="K3" s="49"/>
    </row>
    <row r="4" spans="1:15" x14ac:dyDescent="0.2">
      <c r="A4" s="62" t="s">
        <v>60</v>
      </c>
      <c r="B4" s="63"/>
      <c r="C4" s="63"/>
      <c r="D4" s="63"/>
      <c r="E4" s="156"/>
      <c r="F4" s="157"/>
      <c r="G4" s="49"/>
      <c r="H4" s="49"/>
      <c r="I4" s="49"/>
      <c r="J4" s="49"/>
      <c r="K4" s="49"/>
    </row>
    <row r="5" spans="1:15" s="59" customFormat="1" ht="12.75" x14ac:dyDescent="0.2">
      <c r="A5" s="61" t="s">
        <v>65</v>
      </c>
      <c r="B5" s="61" t="s">
        <v>66</v>
      </c>
      <c r="C5" s="61" t="s">
        <v>67</v>
      </c>
      <c r="D5" s="61" t="s">
        <v>68</v>
      </c>
      <c r="E5" s="160" t="s">
        <v>69</v>
      </c>
      <c r="F5" s="161"/>
      <c r="G5" s="49"/>
      <c r="H5" s="49"/>
      <c r="I5" s="49"/>
      <c r="J5" s="49"/>
    </row>
    <row r="6" spans="1:15" s="49" customFormat="1" ht="64.5" x14ac:dyDescent="0.25">
      <c r="A6" s="60" t="s">
        <v>34</v>
      </c>
      <c r="B6" s="93" t="s">
        <v>61</v>
      </c>
      <c r="C6" s="93" t="s">
        <v>114</v>
      </c>
      <c r="D6" s="93" t="s">
        <v>113</v>
      </c>
      <c r="E6" s="163" t="s">
        <v>115</v>
      </c>
      <c r="F6" s="163"/>
    </row>
    <row r="7" spans="1:15" s="19" customFormat="1" ht="14.25" x14ac:dyDescent="0.2">
      <c r="A7" s="12"/>
      <c r="B7" s="12" t="s">
        <v>63</v>
      </c>
      <c r="C7" s="99">
        <v>0.25</v>
      </c>
      <c r="D7" s="100">
        <v>0.25</v>
      </c>
      <c r="E7" s="164" t="s">
        <v>234</v>
      </c>
      <c r="F7" s="164"/>
    </row>
    <row r="8" spans="1:15" s="19" customFormat="1" ht="14.25" x14ac:dyDescent="0.2">
      <c r="A8" s="12"/>
      <c r="B8" s="12" t="s">
        <v>62</v>
      </c>
      <c r="C8" s="99">
        <v>0.15</v>
      </c>
      <c r="D8" s="100">
        <v>0.15</v>
      </c>
      <c r="E8" s="164" t="s">
        <v>235</v>
      </c>
      <c r="F8" s="164"/>
    </row>
    <row r="9" spans="1:15" s="22" customFormat="1" ht="14.25" x14ac:dyDescent="0.2">
      <c r="A9" s="12"/>
      <c r="B9" s="12"/>
      <c r="C9" s="99"/>
      <c r="D9" s="100"/>
      <c r="E9" s="164"/>
      <c r="F9" s="164"/>
    </row>
    <row r="10" spans="1:15" s="22" customFormat="1" ht="14.25" x14ac:dyDescent="0.2">
      <c r="A10" s="10"/>
      <c r="B10" s="10"/>
      <c r="C10" s="55"/>
      <c r="D10" s="56"/>
      <c r="E10" s="70"/>
      <c r="F10" s="70"/>
    </row>
    <row r="11" spans="1:15" s="16" customFormat="1" ht="35.65" customHeight="1" x14ac:dyDescent="0.2">
      <c r="A11" s="150" t="s">
        <v>137</v>
      </c>
      <c r="B11" s="158"/>
      <c r="C11" s="158"/>
      <c r="D11" s="158"/>
      <c r="E11" s="158"/>
      <c r="F11" s="158"/>
      <c r="G11" s="158"/>
      <c r="H11" s="158"/>
      <c r="I11" s="158"/>
      <c r="J11" s="159"/>
    </row>
    <row r="12" spans="1:15" s="16" customFormat="1" ht="15.6" customHeight="1" x14ac:dyDescent="0.2">
      <c r="A12" s="10"/>
      <c r="B12" s="10"/>
      <c r="C12" s="55"/>
      <c r="D12" s="56"/>
      <c r="E12" s="10"/>
      <c r="F12" s="10"/>
      <c r="G12" s="57"/>
      <c r="H12" s="57"/>
      <c r="I12" s="57"/>
      <c r="J12" s="58"/>
      <c r="K12" s="39"/>
      <c r="L12" s="39"/>
      <c r="M12" s="39"/>
      <c r="N12" s="39"/>
      <c r="O12" s="39"/>
    </row>
    <row r="13" spans="1:15" s="16" customFormat="1" ht="17.100000000000001" customHeight="1" x14ac:dyDescent="0.2">
      <c r="A13" s="62" t="s">
        <v>64</v>
      </c>
      <c r="B13" s="63"/>
      <c r="C13" s="63"/>
      <c r="D13" s="63"/>
      <c r="E13" s="63"/>
      <c r="F13" s="63"/>
      <c r="G13" s="63"/>
      <c r="H13" s="63"/>
      <c r="I13" s="63"/>
      <c r="J13" s="78"/>
      <c r="K13" s="39"/>
      <c r="L13" s="39"/>
      <c r="M13" s="39"/>
      <c r="N13" s="39"/>
      <c r="O13" s="39"/>
    </row>
    <row r="14" spans="1:15" ht="107.25" customHeight="1" x14ac:dyDescent="0.2">
      <c r="A14" s="146" t="s">
        <v>305</v>
      </c>
      <c r="B14" s="146"/>
      <c r="C14" s="146"/>
      <c r="D14" s="146"/>
      <c r="E14" s="146"/>
      <c r="F14" s="146"/>
      <c r="G14" s="146"/>
      <c r="H14" s="146"/>
      <c r="I14" s="146"/>
      <c r="J14" s="146"/>
    </row>
    <row r="15" spans="1:15" s="16" customFormat="1" ht="15.6" customHeight="1" x14ac:dyDescent="0.2">
      <c r="A15" s="10"/>
      <c r="B15" s="10"/>
      <c r="C15" s="55"/>
      <c r="D15" s="56"/>
      <c r="E15" s="10"/>
      <c r="F15" s="10"/>
      <c r="G15" s="57"/>
      <c r="H15" s="57"/>
      <c r="I15" s="57"/>
      <c r="J15" s="58"/>
      <c r="K15" s="39"/>
      <c r="L15" s="39"/>
      <c r="M15" s="39"/>
      <c r="N15" s="39"/>
      <c r="O15" s="39"/>
    </row>
    <row r="16" spans="1:15" ht="46.5" customHeight="1" x14ac:dyDescent="0.2">
      <c r="A16" s="150" t="s">
        <v>150</v>
      </c>
      <c r="B16" s="158"/>
      <c r="C16" s="158"/>
      <c r="D16" s="158"/>
      <c r="E16" s="158"/>
      <c r="F16" s="158"/>
      <c r="G16" s="158"/>
      <c r="H16" s="158"/>
      <c r="I16" s="158"/>
      <c r="J16" s="159"/>
    </row>
    <row r="17" spans="1:11" s="24" customFormat="1" x14ac:dyDescent="0.2">
      <c r="A17" s="66"/>
      <c r="B17" s="66"/>
      <c r="C17" s="66"/>
      <c r="D17" s="66"/>
      <c r="E17" s="66"/>
      <c r="F17" s="66"/>
      <c r="G17" s="66"/>
      <c r="H17" s="66"/>
      <c r="I17" s="66"/>
      <c r="J17" s="66"/>
    </row>
    <row r="18" spans="1:11" x14ac:dyDescent="0.2">
      <c r="A18" s="110" t="str">
        <f>PCMH</f>
        <v>Participating Entity #3</v>
      </c>
      <c r="B18" s="111"/>
      <c r="C18" s="111"/>
      <c r="D18" s="111"/>
      <c r="E18" s="111"/>
      <c r="F18" s="111"/>
      <c r="G18" s="111"/>
      <c r="H18" s="111"/>
      <c r="I18" s="111"/>
      <c r="J18" s="112"/>
      <c r="K18" s="49"/>
    </row>
    <row r="19" spans="1:11" s="59" customFormat="1" x14ac:dyDescent="0.2">
      <c r="A19" s="62" t="s">
        <v>0</v>
      </c>
      <c r="B19" s="63"/>
      <c r="C19" s="63"/>
      <c r="D19" s="63"/>
      <c r="E19" s="63"/>
      <c r="F19" s="63"/>
      <c r="G19" s="63"/>
      <c r="H19" s="63"/>
      <c r="I19" s="63"/>
      <c r="J19" s="78"/>
    </row>
    <row r="20" spans="1:11" s="49" customFormat="1" ht="12.75" x14ac:dyDescent="0.2">
      <c r="A20" s="69" t="s">
        <v>65</v>
      </c>
      <c r="B20" s="69" t="s">
        <v>66</v>
      </c>
      <c r="C20" s="69" t="s">
        <v>67</v>
      </c>
      <c r="D20" s="69" t="s">
        <v>68</v>
      </c>
      <c r="E20" s="69" t="s">
        <v>69</v>
      </c>
      <c r="F20" s="69" t="s">
        <v>70</v>
      </c>
      <c r="G20" s="69" t="s">
        <v>71</v>
      </c>
      <c r="H20" s="69" t="s">
        <v>72</v>
      </c>
      <c r="I20" s="69" t="s">
        <v>73</v>
      </c>
      <c r="J20" s="69" t="s">
        <v>74</v>
      </c>
    </row>
    <row r="21" spans="1:11" s="19" customFormat="1" ht="90" x14ac:dyDescent="0.25">
      <c r="A21" s="60" t="s">
        <v>34</v>
      </c>
      <c r="B21" s="60" t="s">
        <v>114</v>
      </c>
      <c r="C21" s="60" t="s">
        <v>116</v>
      </c>
      <c r="D21" s="60" t="s">
        <v>117</v>
      </c>
      <c r="E21" s="60" t="s">
        <v>118</v>
      </c>
      <c r="F21" s="60" t="s">
        <v>119</v>
      </c>
      <c r="G21" s="60" t="s">
        <v>115</v>
      </c>
      <c r="H21" s="60" t="s">
        <v>120</v>
      </c>
      <c r="I21" s="60" t="s">
        <v>121</v>
      </c>
      <c r="J21" s="60" t="s">
        <v>122</v>
      </c>
    </row>
    <row r="22" spans="1:11" s="19" customFormat="1" ht="28.5" x14ac:dyDescent="0.2">
      <c r="A22" s="42"/>
      <c r="B22" s="50">
        <v>1</v>
      </c>
      <c r="C22" s="43">
        <v>1</v>
      </c>
      <c r="D22" s="12">
        <v>3</v>
      </c>
      <c r="E22" s="13">
        <v>41547</v>
      </c>
      <c r="F22" s="13">
        <v>43119</v>
      </c>
      <c r="G22" s="97"/>
      <c r="H22" s="51">
        <v>6</v>
      </c>
      <c r="I22" s="51">
        <v>6</v>
      </c>
      <c r="J22" s="13" t="s">
        <v>229</v>
      </c>
    </row>
    <row r="23" spans="1:11" s="19" customFormat="1" ht="28.5" x14ac:dyDescent="0.2">
      <c r="A23" s="42"/>
      <c r="B23" s="50">
        <v>0.8</v>
      </c>
      <c r="C23" s="43">
        <v>1</v>
      </c>
      <c r="D23" s="12">
        <v>2</v>
      </c>
      <c r="E23" s="13">
        <v>42835</v>
      </c>
      <c r="F23" s="13"/>
      <c r="G23" s="97"/>
      <c r="H23" s="51">
        <v>3</v>
      </c>
      <c r="I23" s="51">
        <v>3</v>
      </c>
      <c r="J23" s="13" t="s">
        <v>229</v>
      </c>
    </row>
    <row r="24" spans="1:11" s="22" customFormat="1" ht="28.5" x14ac:dyDescent="0.2">
      <c r="A24" s="42"/>
      <c r="B24" s="50">
        <v>1</v>
      </c>
      <c r="C24" s="43">
        <v>1</v>
      </c>
      <c r="D24" s="12">
        <v>1</v>
      </c>
      <c r="E24" s="13">
        <v>42849</v>
      </c>
      <c r="F24" s="13"/>
      <c r="G24" s="97"/>
      <c r="H24" s="51">
        <v>3</v>
      </c>
      <c r="I24" s="51">
        <v>2</v>
      </c>
      <c r="J24" s="13" t="s">
        <v>229</v>
      </c>
    </row>
    <row r="25" spans="1:11" s="22" customFormat="1" ht="28.5" x14ac:dyDescent="0.2">
      <c r="A25" s="42"/>
      <c r="B25" s="50">
        <v>1</v>
      </c>
      <c r="C25" s="43">
        <v>1</v>
      </c>
      <c r="D25" s="12">
        <v>1</v>
      </c>
      <c r="E25" s="13">
        <v>42856</v>
      </c>
      <c r="F25" s="13"/>
      <c r="G25" s="97"/>
      <c r="H25" s="51">
        <v>4</v>
      </c>
      <c r="I25" s="51">
        <v>2</v>
      </c>
      <c r="J25" s="13" t="s">
        <v>229</v>
      </c>
    </row>
    <row r="26" spans="1:11" s="22" customFormat="1" ht="14.25" x14ac:dyDescent="0.2">
      <c r="A26" s="42"/>
      <c r="B26" s="50">
        <v>1</v>
      </c>
      <c r="C26" s="43">
        <v>1</v>
      </c>
      <c r="D26" s="12">
        <v>2</v>
      </c>
      <c r="E26" s="13">
        <v>40980</v>
      </c>
      <c r="F26" s="13"/>
      <c r="G26" s="97" t="s">
        <v>153</v>
      </c>
      <c r="H26" s="51">
        <v>5</v>
      </c>
      <c r="I26" s="51">
        <v>5</v>
      </c>
      <c r="J26" s="13" t="s">
        <v>154</v>
      </c>
    </row>
    <row r="27" spans="1:11" s="22" customFormat="1" ht="28.5" x14ac:dyDescent="0.2">
      <c r="A27" s="42"/>
      <c r="B27" s="50">
        <v>1</v>
      </c>
      <c r="C27" s="43">
        <v>1</v>
      </c>
      <c r="D27" s="12">
        <v>2</v>
      </c>
      <c r="E27" s="13">
        <v>42898</v>
      </c>
      <c r="F27" s="13"/>
      <c r="G27" s="97"/>
      <c r="H27" s="51">
        <v>1</v>
      </c>
      <c r="I27" s="51">
        <v>1</v>
      </c>
      <c r="J27" s="13" t="s">
        <v>229</v>
      </c>
    </row>
    <row r="28" spans="1:11" s="22" customFormat="1" ht="28.5" x14ac:dyDescent="0.2">
      <c r="A28" s="42"/>
      <c r="B28" s="50">
        <v>1</v>
      </c>
      <c r="C28" s="43">
        <v>1</v>
      </c>
      <c r="D28" s="12">
        <v>2</v>
      </c>
      <c r="E28" s="13">
        <v>42917</v>
      </c>
      <c r="F28" s="13"/>
      <c r="G28" s="97"/>
      <c r="H28" s="51">
        <v>5</v>
      </c>
      <c r="I28" s="51">
        <v>3</v>
      </c>
      <c r="J28" s="13" t="s">
        <v>229</v>
      </c>
    </row>
    <row r="29" spans="1:11" s="22" customFormat="1" ht="14.25" x14ac:dyDescent="0.2">
      <c r="A29" s="42"/>
      <c r="B29" s="50"/>
      <c r="C29" s="43"/>
      <c r="D29" s="12"/>
      <c r="E29" s="13"/>
      <c r="F29" s="13"/>
      <c r="G29" s="97"/>
      <c r="H29" s="51"/>
      <c r="I29" s="51"/>
      <c r="J29" s="13"/>
    </row>
    <row r="30" spans="1:11" x14ac:dyDescent="0.2">
      <c r="A30" s="42"/>
      <c r="B30" s="50"/>
      <c r="C30" s="43"/>
      <c r="D30" s="12"/>
      <c r="E30" s="13"/>
      <c r="F30" s="13"/>
      <c r="G30" s="97"/>
      <c r="H30" s="51"/>
      <c r="I30" s="51"/>
      <c r="J30" s="13"/>
    </row>
    <row r="31" spans="1:11" x14ac:dyDescent="0.2">
      <c r="B31" s="26"/>
      <c r="C31" s="26"/>
      <c r="D31" s="26"/>
      <c r="E31" s="26"/>
      <c r="F31" s="26"/>
    </row>
    <row r="32" spans="1:11" s="59" customFormat="1" x14ac:dyDescent="0.2">
      <c r="A32" s="62" t="s">
        <v>59</v>
      </c>
      <c r="B32" s="63"/>
      <c r="C32" s="63"/>
      <c r="D32" s="63"/>
      <c r="E32" s="63"/>
      <c r="F32" s="63"/>
      <c r="G32" s="63"/>
      <c r="H32" s="63"/>
      <c r="I32" s="63"/>
      <c r="J32" s="78"/>
    </row>
    <row r="33" spans="1:12" s="49" customFormat="1" x14ac:dyDescent="0.2">
      <c r="A33" s="61" t="s">
        <v>65</v>
      </c>
      <c r="B33" s="61" t="s">
        <v>66</v>
      </c>
      <c r="C33" s="61" t="s">
        <v>67</v>
      </c>
      <c r="D33" s="61" t="s">
        <v>68</v>
      </c>
      <c r="E33" s="61" t="s">
        <v>69</v>
      </c>
      <c r="F33" s="61" t="s">
        <v>70</v>
      </c>
      <c r="G33" s="61" t="s">
        <v>71</v>
      </c>
      <c r="H33" s="61" t="s">
        <v>72</v>
      </c>
      <c r="I33" s="61" t="s">
        <v>73</v>
      </c>
      <c r="J33" s="61" t="s">
        <v>74</v>
      </c>
      <c r="K33" s="17"/>
    </row>
    <row r="34" spans="1:12" s="19" customFormat="1" ht="90" x14ac:dyDescent="0.25">
      <c r="A34" s="60" t="s">
        <v>34</v>
      </c>
      <c r="B34" s="60" t="s">
        <v>114</v>
      </c>
      <c r="C34" s="60" t="s">
        <v>116</v>
      </c>
      <c r="D34" s="60" t="s">
        <v>117</v>
      </c>
      <c r="E34" s="60" t="s">
        <v>118</v>
      </c>
      <c r="F34" s="60" t="s">
        <v>119</v>
      </c>
      <c r="G34" s="60" t="s">
        <v>115</v>
      </c>
      <c r="H34" s="60" t="s">
        <v>120</v>
      </c>
      <c r="I34" s="60" t="s">
        <v>121</v>
      </c>
      <c r="J34" s="60" t="s">
        <v>122</v>
      </c>
      <c r="K34" s="22"/>
    </row>
    <row r="35" spans="1:12" s="22" customFormat="1" x14ac:dyDescent="0.2">
      <c r="A35" s="42"/>
      <c r="B35" s="50">
        <v>0.5</v>
      </c>
      <c r="C35" s="43">
        <v>0.5</v>
      </c>
      <c r="D35" s="12">
        <v>5</v>
      </c>
      <c r="E35" s="13"/>
      <c r="F35" s="13"/>
      <c r="G35" s="13" t="s">
        <v>156</v>
      </c>
      <c r="H35" s="98">
        <v>35</v>
      </c>
      <c r="I35" s="98">
        <v>35</v>
      </c>
      <c r="J35" s="13" t="s">
        <v>155</v>
      </c>
      <c r="K35" s="17"/>
    </row>
    <row r="36" spans="1:12" s="22" customFormat="1" x14ac:dyDescent="0.2">
      <c r="A36" s="42"/>
      <c r="B36" s="50">
        <v>0.5</v>
      </c>
      <c r="C36" s="43">
        <v>0.5</v>
      </c>
      <c r="D36" s="12">
        <v>5</v>
      </c>
      <c r="E36" s="13"/>
      <c r="F36" s="13"/>
      <c r="G36" s="13" t="s">
        <v>233</v>
      </c>
      <c r="H36" s="98">
        <v>8</v>
      </c>
      <c r="I36" s="98">
        <v>8</v>
      </c>
      <c r="J36" s="13" t="s">
        <v>155</v>
      </c>
      <c r="K36" s="17"/>
    </row>
    <row r="37" spans="1:12" s="22" customFormat="1" x14ac:dyDescent="0.2">
      <c r="A37" s="42"/>
      <c r="B37" s="50">
        <v>0.5</v>
      </c>
      <c r="C37" s="43">
        <v>0.5</v>
      </c>
      <c r="D37" s="12">
        <v>5</v>
      </c>
      <c r="E37" s="13"/>
      <c r="F37" s="13"/>
      <c r="G37" s="13" t="s">
        <v>157</v>
      </c>
      <c r="H37" s="98">
        <v>10</v>
      </c>
      <c r="I37" s="98">
        <v>10</v>
      </c>
      <c r="J37" s="13" t="s">
        <v>155</v>
      </c>
      <c r="L37" s="17"/>
    </row>
    <row r="38" spans="1:12" s="22" customFormat="1" ht="14.25" x14ac:dyDescent="0.2">
      <c r="A38" s="10"/>
      <c r="B38" s="10"/>
      <c r="C38" s="55"/>
      <c r="D38" s="56"/>
      <c r="E38" s="10"/>
      <c r="F38" s="10"/>
      <c r="G38" s="57"/>
      <c r="H38" s="57"/>
      <c r="I38" s="57"/>
      <c r="J38" s="58"/>
    </row>
    <row r="39" spans="1:12" x14ac:dyDescent="0.2">
      <c r="A39" s="16" t="s">
        <v>18</v>
      </c>
      <c r="B39" s="31"/>
      <c r="C39" s="31"/>
      <c r="D39" s="31"/>
      <c r="E39" s="31"/>
      <c r="F39" s="31"/>
      <c r="G39" s="31"/>
      <c r="H39" s="16"/>
      <c r="I39" s="16"/>
      <c r="J39" s="16"/>
    </row>
    <row r="40" spans="1:12" ht="87.6" customHeight="1" x14ac:dyDescent="0.2">
      <c r="A40" s="146" t="s">
        <v>306</v>
      </c>
      <c r="B40" s="146"/>
      <c r="C40" s="146"/>
      <c r="D40" s="146"/>
      <c r="E40" s="146"/>
      <c r="F40" s="146"/>
      <c r="G40" s="146"/>
      <c r="H40" s="146"/>
      <c r="I40" s="146"/>
      <c r="J40" s="146"/>
    </row>
    <row r="41" spans="1:12" ht="68.650000000000006" customHeight="1" x14ac:dyDescent="0.2">
      <c r="B41" s="26"/>
      <c r="C41" s="26"/>
      <c r="D41" s="26"/>
      <c r="E41" s="26"/>
      <c r="F41" s="26"/>
    </row>
    <row r="42" spans="1:12" x14ac:dyDescent="0.2">
      <c r="C42" s="162"/>
      <c r="D42" s="162"/>
      <c r="E42" s="162"/>
      <c r="F42" s="162"/>
      <c r="G42" s="162"/>
      <c r="H42" s="162"/>
    </row>
    <row r="43" spans="1:12" x14ac:dyDescent="0.2">
      <c r="C43" s="162"/>
      <c r="D43" s="162"/>
      <c r="E43" s="162"/>
      <c r="F43" s="162"/>
      <c r="G43" s="162"/>
      <c r="H43" s="162"/>
    </row>
    <row r="45" spans="1:12" x14ac:dyDescent="0.2">
      <c r="C45" s="162"/>
      <c r="D45" s="162"/>
      <c r="E45" s="162"/>
      <c r="F45" s="162"/>
      <c r="G45" s="162"/>
      <c r="H45" s="162"/>
    </row>
  </sheetData>
  <mergeCells count="14">
    <mergeCell ref="C43:H43"/>
    <mergeCell ref="C45:H45"/>
    <mergeCell ref="A14:J14"/>
    <mergeCell ref="A40:J40"/>
    <mergeCell ref="A16:J16"/>
    <mergeCell ref="A11:J11"/>
    <mergeCell ref="E6:F6"/>
    <mergeCell ref="E7:F7"/>
    <mergeCell ref="E8:F8"/>
    <mergeCell ref="E9:F9"/>
    <mergeCell ref="E4:F4"/>
    <mergeCell ref="A1:J1"/>
    <mergeCell ref="E5:F5"/>
    <mergeCell ref="C42:H42"/>
  </mergeCells>
  <dataValidations count="1">
    <dataValidation type="list" allowBlank="1" showInputMessage="1" showErrorMessage="1" error="Please choose only &quot;care coordinator&quot; or &quot;BH care coordinator&quot;" prompt="Choose type of staff" sqref="B12 B15 B2 B7:B9">
      <formula1>#REF!</formula1>
    </dataValidation>
  </dataValidation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rowBreaks count="2" manualBreakCount="2">
    <brk id="15" max="9" man="1"/>
    <brk id="31"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8"/>
  <sheetViews>
    <sheetView zoomScale="80" zoomScaleNormal="80" zoomScaleSheetLayoutView="80" workbookViewId="0">
      <selection activeCell="A18" sqref="A18:P18"/>
    </sheetView>
  </sheetViews>
  <sheetFormatPr defaultColWidth="8.7109375" defaultRowHeight="15" x14ac:dyDescent="0.2"/>
  <cols>
    <col min="1" max="1" width="70" style="17" bestFit="1" customWidth="1"/>
    <col min="2" max="5" width="9.28515625" style="26" customWidth="1"/>
    <col min="6" max="16" width="9.28515625" style="17" customWidth="1"/>
    <col min="17" max="29" width="8.7109375" style="16"/>
    <col min="30" max="16384" width="8.7109375" style="17"/>
  </cols>
  <sheetData>
    <row r="1" spans="1:29" ht="281.45" customHeight="1" x14ac:dyDescent="0.2">
      <c r="A1" s="168" t="s">
        <v>270</v>
      </c>
      <c r="B1" s="168"/>
      <c r="C1" s="168"/>
      <c r="D1" s="168"/>
      <c r="E1" s="168"/>
      <c r="F1" s="168"/>
      <c r="G1" s="168"/>
      <c r="H1" s="168"/>
      <c r="I1" s="168"/>
      <c r="J1" s="168"/>
      <c r="K1" s="168"/>
      <c r="L1" s="168"/>
      <c r="M1" s="168"/>
      <c r="N1" s="168"/>
      <c r="O1" s="168"/>
      <c r="P1" s="168"/>
      <c r="Q1" s="49"/>
      <c r="R1" s="49"/>
      <c r="S1" s="17"/>
      <c r="T1" s="17"/>
      <c r="U1" s="17"/>
      <c r="V1" s="17"/>
      <c r="W1" s="17"/>
      <c r="X1" s="17"/>
      <c r="Y1" s="17"/>
      <c r="Z1" s="17"/>
      <c r="AA1" s="17"/>
      <c r="AB1" s="17"/>
      <c r="AC1" s="17"/>
    </row>
    <row r="3" spans="1:29" x14ac:dyDescent="0.2">
      <c r="A3" s="110" t="str">
        <f>PCMH</f>
        <v>Participating Entity #3</v>
      </c>
      <c r="B3" s="111"/>
      <c r="C3" s="111"/>
      <c r="D3" s="111"/>
      <c r="E3" s="111"/>
      <c r="F3" s="111"/>
      <c r="G3" s="111"/>
      <c r="H3" s="111"/>
      <c r="I3" s="111"/>
      <c r="J3" s="111"/>
      <c r="K3" s="111"/>
      <c r="L3" s="111"/>
      <c r="M3" s="111"/>
      <c r="N3" s="111"/>
      <c r="O3" s="111"/>
      <c r="P3" s="112"/>
    </row>
    <row r="4" spans="1:29" x14ac:dyDescent="0.2">
      <c r="A4" s="62" t="s">
        <v>4</v>
      </c>
      <c r="B4" s="156">
        <v>2017</v>
      </c>
      <c r="C4" s="156"/>
      <c r="D4" s="156"/>
      <c r="E4" s="156"/>
      <c r="F4" s="156"/>
      <c r="G4" s="156"/>
      <c r="H4" s="156"/>
      <c r="I4" s="156"/>
      <c r="J4" s="156"/>
      <c r="K4" s="156"/>
      <c r="L4" s="156"/>
      <c r="M4" s="157"/>
      <c r="N4" s="156">
        <v>2018</v>
      </c>
      <c r="O4" s="156"/>
      <c r="P4" s="157"/>
    </row>
    <row r="5" spans="1:29" s="59" customFormat="1" ht="12.75" x14ac:dyDescent="0.2">
      <c r="A5" s="61" t="s">
        <v>65</v>
      </c>
      <c r="B5" s="61" t="s">
        <v>66</v>
      </c>
      <c r="C5" s="61" t="s">
        <v>67</v>
      </c>
      <c r="D5" s="61" t="s">
        <v>68</v>
      </c>
      <c r="E5" s="61" t="s">
        <v>69</v>
      </c>
      <c r="F5" s="61" t="s">
        <v>70</v>
      </c>
      <c r="G5" s="61" t="s">
        <v>71</v>
      </c>
      <c r="H5" s="61" t="s">
        <v>72</v>
      </c>
      <c r="I5" s="61" t="s">
        <v>73</v>
      </c>
      <c r="J5" s="61" t="s">
        <v>74</v>
      </c>
      <c r="K5" s="61" t="s">
        <v>75</v>
      </c>
      <c r="L5" s="61" t="s">
        <v>76</v>
      </c>
      <c r="M5" s="61" t="s">
        <v>77</v>
      </c>
      <c r="N5" s="61" t="s">
        <v>78</v>
      </c>
      <c r="O5" s="61" t="s">
        <v>267</v>
      </c>
      <c r="P5" s="61" t="s">
        <v>268</v>
      </c>
    </row>
    <row r="6" spans="1:29" s="48" customFormat="1" ht="23.1" customHeight="1" x14ac:dyDescent="0.25">
      <c r="A6" s="64" t="s">
        <v>5</v>
      </c>
      <c r="B6" s="64" t="s">
        <v>6</v>
      </c>
      <c r="C6" s="64" t="s">
        <v>7</v>
      </c>
      <c r="D6" s="64" t="s">
        <v>8</v>
      </c>
      <c r="E6" s="64" t="s">
        <v>9</v>
      </c>
      <c r="F6" s="64" t="s">
        <v>10</v>
      </c>
      <c r="G6" s="64" t="s">
        <v>11</v>
      </c>
      <c r="H6" s="64" t="s">
        <v>12</v>
      </c>
      <c r="I6" s="64" t="s">
        <v>13</v>
      </c>
      <c r="J6" s="64" t="s">
        <v>14</v>
      </c>
      <c r="K6" s="64" t="s">
        <v>15</v>
      </c>
      <c r="L6" s="64" t="s">
        <v>16</v>
      </c>
      <c r="M6" s="64" t="s">
        <v>17</v>
      </c>
      <c r="N6" s="64" t="s">
        <v>6</v>
      </c>
      <c r="O6" s="64" t="s">
        <v>7</v>
      </c>
      <c r="P6" s="64" t="s">
        <v>8</v>
      </c>
      <c r="Q6" s="47"/>
      <c r="R6" s="47"/>
      <c r="S6" s="47"/>
      <c r="T6" s="47"/>
      <c r="U6" s="47"/>
      <c r="V6" s="47"/>
      <c r="W6" s="47"/>
      <c r="X6" s="47"/>
      <c r="Y6" s="47"/>
      <c r="Z6" s="47"/>
      <c r="AA6" s="47"/>
      <c r="AB6" s="47"/>
      <c r="AC6" s="47"/>
    </row>
    <row r="7" spans="1:29" s="19" customFormat="1" ht="22.15" customHeight="1" x14ac:dyDescent="0.2">
      <c r="A7" s="12" t="str">
        <f>Demographics!A7</f>
        <v>Number of PCMH+ assigned members (as of January 1, 2017)</v>
      </c>
      <c r="B7" s="14">
        <f>Demographics!B7</f>
        <v>19962</v>
      </c>
      <c r="C7" s="14">
        <f>Demographics!C7</f>
        <v>19962</v>
      </c>
      <c r="D7" s="14">
        <f>Demographics!D7</f>
        <v>19962</v>
      </c>
      <c r="E7" s="14">
        <f>Demographics!E7</f>
        <v>19962</v>
      </c>
      <c r="F7" s="14">
        <f>Demographics!F7</f>
        <v>19962</v>
      </c>
      <c r="G7" s="14">
        <f>Demographics!G7</f>
        <v>19962</v>
      </c>
      <c r="H7" s="14">
        <f>Demographics!H7</f>
        <v>19962</v>
      </c>
      <c r="I7" s="14">
        <f>Demographics!I7</f>
        <v>19962</v>
      </c>
      <c r="J7" s="14">
        <f>Demographics!J7</f>
        <v>19962</v>
      </c>
      <c r="K7" s="14">
        <f>Demographics!K7</f>
        <v>19962</v>
      </c>
      <c r="L7" s="14">
        <f>Demographics!L7</f>
        <v>19962</v>
      </c>
      <c r="M7" s="14">
        <f>Demographics!M7</f>
        <v>19962</v>
      </c>
      <c r="N7" s="14">
        <f>Demographics!N7</f>
        <v>19962</v>
      </c>
      <c r="O7" s="14">
        <f>Demographics!O7</f>
        <v>19962</v>
      </c>
      <c r="P7" s="85">
        <f>Demographics!P7</f>
        <v>19962</v>
      </c>
      <c r="Q7" s="5"/>
      <c r="R7" s="18"/>
      <c r="S7" s="18"/>
      <c r="T7" s="18"/>
      <c r="U7" s="18"/>
      <c r="V7" s="18"/>
      <c r="W7" s="18"/>
      <c r="X7" s="18"/>
      <c r="Y7" s="18"/>
      <c r="Z7" s="18"/>
      <c r="AA7" s="18"/>
      <c r="AB7" s="18"/>
      <c r="AC7" s="18"/>
    </row>
    <row r="8" spans="1:29" s="19" customFormat="1" ht="15.4" customHeight="1" x14ac:dyDescent="0.2">
      <c r="A8" s="147" t="s">
        <v>100</v>
      </c>
      <c r="B8" s="148"/>
      <c r="C8" s="148"/>
      <c r="D8" s="148"/>
      <c r="E8" s="148"/>
      <c r="F8" s="148"/>
      <c r="G8" s="148"/>
      <c r="H8" s="148"/>
      <c r="I8" s="148"/>
      <c r="J8" s="148"/>
      <c r="K8" s="148"/>
      <c r="L8" s="148"/>
      <c r="M8" s="148"/>
      <c r="N8" s="148"/>
      <c r="O8" s="148"/>
      <c r="P8" s="149"/>
    </row>
    <row r="9" spans="1:29" s="125" customFormat="1" ht="20.65" customHeight="1" x14ac:dyDescent="0.2">
      <c r="A9" s="127" t="s">
        <v>79</v>
      </c>
      <c r="B9" s="126"/>
      <c r="C9" s="126"/>
      <c r="D9" s="126"/>
      <c r="E9" s="128">
        <v>27</v>
      </c>
      <c r="F9" s="128">
        <v>72</v>
      </c>
      <c r="G9" s="128">
        <v>65</v>
      </c>
      <c r="H9" s="128">
        <v>90</v>
      </c>
      <c r="I9" s="128">
        <v>94</v>
      </c>
      <c r="J9" s="128">
        <f>25+14+8+11+9+11+30</f>
        <v>108</v>
      </c>
      <c r="K9" s="128">
        <f>15+17+7+15+4+8+26</f>
        <v>92</v>
      </c>
      <c r="L9" s="128">
        <f>10+8+2+26+8+19+30</f>
        <v>103</v>
      </c>
      <c r="M9" s="128"/>
      <c r="N9" s="128">
        <v>187</v>
      </c>
      <c r="O9" s="128"/>
      <c r="P9" s="129"/>
      <c r="Q9" s="123"/>
      <c r="R9" s="124"/>
      <c r="S9" s="124"/>
      <c r="T9" s="124"/>
      <c r="U9" s="124"/>
      <c r="V9" s="124"/>
      <c r="W9" s="124"/>
      <c r="X9" s="124"/>
      <c r="Y9" s="124"/>
      <c r="Z9" s="124"/>
      <c r="AA9" s="124"/>
      <c r="AB9" s="124"/>
      <c r="AC9" s="124"/>
    </row>
    <row r="10" spans="1:29" s="19" customFormat="1" ht="20.65" customHeight="1" x14ac:dyDescent="0.2">
      <c r="A10" s="130" t="s">
        <v>151</v>
      </c>
      <c r="B10" s="72"/>
      <c r="C10" s="72"/>
      <c r="D10" s="72"/>
      <c r="E10" s="102">
        <v>0</v>
      </c>
      <c r="F10" s="102">
        <v>1</v>
      </c>
      <c r="G10" s="102">
        <v>0</v>
      </c>
      <c r="H10" s="102">
        <v>0</v>
      </c>
      <c r="I10" s="102">
        <v>0</v>
      </c>
      <c r="J10" s="102">
        <v>1</v>
      </c>
      <c r="K10" s="102">
        <v>2</v>
      </c>
      <c r="L10" s="102">
        <v>1</v>
      </c>
      <c r="M10" s="102"/>
      <c r="N10" s="128">
        <v>0</v>
      </c>
      <c r="O10" s="128"/>
      <c r="P10" s="103"/>
      <c r="Q10" s="5"/>
      <c r="R10" s="18"/>
      <c r="S10" s="18"/>
      <c r="T10" s="18"/>
      <c r="U10" s="18"/>
      <c r="V10" s="18"/>
      <c r="W10" s="18"/>
      <c r="X10" s="18"/>
      <c r="Y10" s="18"/>
      <c r="Z10" s="18"/>
      <c r="AA10" s="18"/>
      <c r="AB10" s="18"/>
      <c r="AC10" s="18"/>
    </row>
    <row r="11" spans="1:29" s="19" customFormat="1" ht="15.4" customHeight="1" x14ac:dyDescent="0.2">
      <c r="A11" s="147" t="s">
        <v>99</v>
      </c>
      <c r="B11" s="148"/>
      <c r="C11" s="148"/>
      <c r="D11" s="148"/>
      <c r="E11" s="148"/>
      <c r="F11" s="148"/>
      <c r="G11" s="148"/>
      <c r="H11" s="148"/>
      <c r="I11" s="148"/>
      <c r="J11" s="148"/>
      <c r="K11" s="148"/>
      <c r="L11" s="148"/>
      <c r="M11" s="148"/>
      <c r="N11" s="148"/>
      <c r="O11" s="148"/>
      <c r="P11" s="149"/>
    </row>
    <row r="12" spans="1:29" s="19" customFormat="1" ht="19.5" customHeight="1" x14ac:dyDescent="0.2">
      <c r="A12" s="88" t="s">
        <v>40</v>
      </c>
      <c r="B12" s="169"/>
      <c r="C12" s="170"/>
      <c r="D12" s="171"/>
      <c r="E12" s="172">
        <v>158</v>
      </c>
      <c r="F12" s="173"/>
      <c r="G12" s="174"/>
      <c r="H12" s="172">
        <f>H9+I9+J9</f>
        <v>292</v>
      </c>
      <c r="I12" s="173"/>
      <c r="J12" s="174"/>
      <c r="K12" s="172"/>
      <c r="L12" s="173"/>
      <c r="M12" s="174"/>
      <c r="N12" s="172"/>
      <c r="O12" s="173"/>
      <c r="P12" s="174"/>
      <c r="Q12" s="5"/>
      <c r="R12" s="46"/>
      <c r="S12" s="18"/>
      <c r="T12" s="18"/>
      <c r="U12" s="18"/>
      <c r="V12" s="18"/>
      <c r="W12" s="18"/>
      <c r="X12" s="18"/>
      <c r="Y12" s="18"/>
      <c r="Z12" s="18"/>
      <c r="AA12" s="18"/>
      <c r="AB12" s="18"/>
      <c r="AC12" s="18"/>
    </row>
    <row r="13" spans="1:29" s="22" customFormat="1" ht="28.5" customHeight="1" x14ac:dyDescent="0.2">
      <c r="A13" s="89" t="s">
        <v>80</v>
      </c>
      <c r="B13" s="169"/>
      <c r="C13" s="170"/>
      <c r="D13" s="171"/>
      <c r="E13" s="172">
        <v>0</v>
      </c>
      <c r="F13" s="173"/>
      <c r="G13" s="174"/>
      <c r="H13" s="172">
        <v>407</v>
      </c>
      <c r="I13" s="173"/>
      <c r="J13" s="174"/>
      <c r="K13" s="172"/>
      <c r="L13" s="173"/>
      <c r="M13" s="174"/>
      <c r="N13" s="172"/>
      <c r="O13" s="173"/>
      <c r="P13" s="174"/>
      <c r="Q13" s="21"/>
      <c r="R13" s="21"/>
      <c r="S13" s="21"/>
      <c r="T13" s="21"/>
      <c r="U13" s="21"/>
      <c r="V13" s="21"/>
      <c r="W13" s="21"/>
      <c r="X13" s="21"/>
      <c r="Y13" s="21"/>
      <c r="Z13" s="21"/>
      <c r="AA13" s="21"/>
      <c r="AB13" s="21"/>
      <c r="AC13" s="21"/>
    </row>
    <row r="14" spans="1:29" s="19" customFormat="1" ht="27.75" customHeight="1" x14ac:dyDescent="0.2">
      <c r="A14" s="88" t="s">
        <v>138</v>
      </c>
      <c r="B14" s="169"/>
      <c r="C14" s="170"/>
      <c r="D14" s="171"/>
      <c r="E14" s="172">
        <v>0</v>
      </c>
      <c r="F14" s="173"/>
      <c r="G14" s="174"/>
      <c r="H14" s="172">
        <v>0</v>
      </c>
      <c r="I14" s="173"/>
      <c r="J14" s="174"/>
      <c r="K14" s="172"/>
      <c r="L14" s="173"/>
      <c r="M14" s="174"/>
      <c r="N14" s="172"/>
      <c r="O14" s="173"/>
      <c r="P14" s="174"/>
      <c r="Q14" s="5"/>
      <c r="R14" s="18"/>
      <c r="S14" s="18"/>
      <c r="T14" s="18"/>
      <c r="U14" s="18"/>
      <c r="V14" s="18"/>
      <c r="W14" s="18"/>
      <c r="X14" s="18"/>
      <c r="Y14" s="18"/>
      <c r="Z14" s="18"/>
      <c r="AA14" s="18"/>
      <c r="AB14" s="18"/>
      <c r="AC14" s="18"/>
    </row>
    <row r="15" spans="1:29" s="19" customFormat="1" ht="22.15" customHeight="1" x14ac:dyDescent="0.2">
      <c r="A15" s="89" t="s">
        <v>82</v>
      </c>
      <c r="B15" s="169"/>
      <c r="C15" s="170"/>
      <c r="D15" s="171"/>
      <c r="E15" s="172">
        <v>0</v>
      </c>
      <c r="F15" s="173"/>
      <c r="G15" s="174"/>
      <c r="H15" s="172">
        <v>0</v>
      </c>
      <c r="I15" s="173"/>
      <c r="J15" s="174"/>
      <c r="K15" s="172"/>
      <c r="L15" s="173"/>
      <c r="M15" s="174"/>
      <c r="N15" s="172"/>
      <c r="O15" s="173"/>
      <c r="P15" s="174"/>
      <c r="Q15" s="5"/>
      <c r="R15" s="18"/>
      <c r="S15" s="18"/>
      <c r="T15" s="18"/>
      <c r="U15" s="18"/>
      <c r="V15" s="18"/>
      <c r="W15" s="18"/>
      <c r="X15" s="18"/>
      <c r="Y15" s="18"/>
      <c r="Z15" s="18"/>
      <c r="AA15" s="18"/>
      <c r="AB15" s="18"/>
      <c r="AC15" s="18"/>
    </row>
    <row r="16" spans="1:29" s="25" customFormat="1" ht="13.15" customHeight="1" x14ac:dyDescent="0.2">
      <c r="A16" s="23"/>
      <c r="B16" s="23"/>
      <c r="C16" s="23"/>
      <c r="D16" s="23"/>
      <c r="E16" s="23"/>
      <c r="F16" s="23"/>
      <c r="G16" s="23"/>
      <c r="H16" s="23"/>
      <c r="I16" s="23"/>
      <c r="J16" s="23"/>
      <c r="K16" s="23"/>
      <c r="L16" s="23"/>
      <c r="M16" s="23"/>
      <c r="N16" s="23"/>
      <c r="O16" s="23"/>
      <c r="P16" s="23"/>
      <c r="Q16" s="24"/>
      <c r="R16" s="24"/>
      <c r="S16" s="24"/>
      <c r="T16" s="24"/>
      <c r="U16" s="24"/>
      <c r="V16" s="24"/>
      <c r="W16" s="24"/>
      <c r="X16" s="24"/>
      <c r="Y16" s="24"/>
      <c r="Z16" s="24"/>
      <c r="AA16" s="24"/>
      <c r="AB16" s="24"/>
      <c r="AC16" s="24"/>
    </row>
    <row r="17" spans="1:16" s="16" customFormat="1" x14ac:dyDescent="0.2">
      <c r="A17" s="16" t="s">
        <v>18</v>
      </c>
      <c r="B17" s="31"/>
      <c r="C17" s="31"/>
      <c r="D17" s="31"/>
      <c r="E17" s="31"/>
    </row>
    <row r="18" spans="1:16" s="16" customFormat="1" ht="84" customHeight="1" x14ac:dyDescent="0.2">
      <c r="A18" s="165" t="s">
        <v>307</v>
      </c>
      <c r="B18" s="166"/>
      <c r="C18" s="166"/>
      <c r="D18" s="166"/>
      <c r="E18" s="166"/>
      <c r="F18" s="166"/>
      <c r="G18" s="166"/>
      <c r="H18" s="166"/>
      <c r="I18" s="166"/>
      <c r="J18" s="166"/>
      <c r="K18" s="166"/>
      <c r="L18" s="166"/>
      <c r="M18" s="166"/>
      <c r="N18" s="166"/>
      <c r="O18" s="166"/>
      <c r="P18" s="167"/>
    </row>
  </sheetData>
  <sortState ref="A9:A16">
    <sortCondition ref="A16"/>
  </sortState>
  <mergeCells count="26">
    <mergeCell ref="B15:D15"/>
    <mergeCell ref="E15:G15"/>
    <mergeCell ref="H15:J15"/>
    <mergeCell ref="K15:M15"/>
    <mergeCell ref="B4:M4"/>
    <mergeCell ref="N4:P4"/>
    <mergeCell ref="B14:D14"/>
    <mergeCell ref="E14:G14"/>
    <mergeCell ref="H14:J14"/>
    <mergeCell ref="K14:M14"/>
    <mergeCell ref="A18:P18"/>
    <mergeCell ref="A1:P1"/>
    <mergeCell ref="B13:D13"/>
    <mergeCell ref="E13:G13"/>
    <mergeCell ref="H13:J13"/>
    <mergeCell ref="K13:M13"/>
    <mergeCell ref="B12:D12"/>
    <mergeCell ref="E12:G12"/>
    <mergeCell ref="H12:J12"/>
    <mergeCell ref="K12:M12"/>
    <mergeCell ref="A8:P8"/>
    <mergeCell ref="A11:P11"/>
    <mergeCell ref="N12:P12"/>
    <mergeCell ref="N13:P13"/>
    <mergeCell ref="N14:P14"/>
    <mergeCell ref="N15:P15"/>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6"/>
  <sheetViews>
    <sheetView zoomScale="80" zoomScaleNormal="80" zoomScaleSheetLayoutView="80" workbookViewId="0">
      <selection activeCell="A11" sqref="A11:P11"/>
    </sheetView>
  </sheetViews>
  <sheetFormatPr defaultColWidth="8.7109375" defaultRowHeight="15" x14ac:dyDescent="0.2"/>
  <cols>
    <col min="1" max="1" width="59.28515625" style="17" customWidth="1"/>
    <col min="2" max="5" width="9.5703125" style="26" customWidth="1"/>
    <col min="6" max="16" width="9.5703125" style="17" customWidth="1"/>
    <col min="17" max="35" width="8.7109375" style="16"/>
    <col min="36" max="16384" width="8.7109375" style="17"/>
  </cols>
  <sheetData>
    <row r="1" spans="1:35" ht="237.6" customHeight="1" x14ac:dyDescent="0.2">
      <c r="A1" s="150" t="s">
        <v>271</v>
      </c>
      <c r="B1" s="158"/>
      <c r="C1" s="158"/>
      <c r="D1" s="158"/>
      <c r="E1" s="158"/>
      <c r="F1" s="158"/>
      <c r="G1" s="158"/>
      <c r="H1" s="158"/>
      <c r="I1" s="158"/>
      <c r="J1" s="158"/>
      <c r="K1" s="158"/>
      <c r="L1" s="158"/>
      <c r="M1" s="158"/>
      <c r="N1" s="158"/>
      <c r="O1" s="158"/>
      <c r="P1" s="159"/>
      <c r="Q1" s="49"/>
      <c r="R1" s="22"/>
      <c r="S1" s="17"/>
      <c r="T1" s="17"/>
      <c r="U1" s="17"/>
      <c r="V1" s="17"/>
      <c r="W1" s="17"/>
      <c r="X1" s="17"/>
      <c r="Y1" s="17"/>
      <c r="Z1" s="17"/>
      <c r="AA1" s="17"/>
      <c r="AB1" s="17"/>
      <c r="AC1" s="17"/>
      <c r="AD1" s="17"/>
      <c r="AE1" s="17"/>
      <c r="AF1" s="17"/>
      <c r="AG1" s="17"/>
      <c r="AH1" s="17"/>
      <c r="AI1" s="17"/>
    </row>
    <row r="3" spans="1:35" x14ac:dyDescent="0.2">
      <c r="A3" s="113" t="str">
        <f>PCMH</f>
        <v>Participating Entity #3</v>
      </c>
      <c r="B3" s="111"/>
      <c r="C3" s="111"/>
      <c r="D3" s="111"/>
      <c r="E3" s="111"/>
      <c r="F3" s="111"/>
      <c r="G3" s="111"/>
      <c r="H3" s="111"/>
      <c r="I3" s="111"/>
      <c r="J3" s="111"/>
      <c r="K3" s="111"/>
      <c r="L3" s="111"/>
      <c r="M3" s="111"/>
      <c r="N3" s="111"/>
      <c r="O3" s="111"/>
      <c r="P3" s="112"/>
    </row>
    <row r="4" spans="1:35" x14ac:dyDescent="0.2">
      <c r="A4" s="62" t="s">
        <v>22</v>
      </c>
      <c r="B4" s="156">
        <v>2017</v>
      </c>
      <c r="C4" s="156"/>
      <c r="D4" s="156"/>
      <c r="E4" s="156"/>
      <c r="F4" s="156"/>
      <c r="G4" s="156"/>
      <c r="H4" s="156"/>
      <c r="I4" s="156"/>
      <c r="J4" s="156"/>
      <c r="K4" s="156"/>
      <c r="L4" s="156"/>
      <c r="M4" s="157"/>
      <c r="N4" s="156">
        <v>2018</v>
      </c>
      <c r="O4" s="156"/>
      <c r="P4" s="157"/>
    </row>
    <row r="5" spans="1:35" s="59" customFormat="1" ht="12.75" x14ac:dyDescent="0.2">
      <c r="A5" s="61" t="s">
        <v>65</v>
      </c>
      <c r="B5" s="61" t="s">
        <v>66</v>
      </c>
      <c r="C5" s="61" t="s">
        <v>67</v>
      </c>
      <c r="D5" s="61" t="s">
        <v>68</v>
      </c>
      <c r="E5" s="61" t="s">
        <v>69</v>
      </c>
      <c r="F5" s="61" t="s">
        <v>70</v>
      </c>
      <c r="G5" s="61" t="s">
        <v>71</v>
      </c>
      <c r="H5" s="61" t="s">
        <v>72</v>
      </c>
      <c r="I5" s="61" t="s">
        <v>73</v>
      </c>
      <c r="J5" s="61" t="s">
        <v>74</v>
      </c>
      <c r="K5" s="61" t="s">
        <v>75</v>
      </c>
      <c r="L5" s="61" t="s">
        <v>76</v>
      </c>
      <c r="M5" s="61" t="s">
        <v>77</v>
      </c>
      <c r="N5" s="61" t="s">
        <v>78</v>
      </c>
      <c r="O5" s="61" t="s">
        <v>267</v>
      </c>
      <c r="P5" s="61" t="s">
        <v>268</v>
      </c>
    </row>
    <row r="6" spans="1:35" s="81" customFormat="1" ht="23.1" customHeight="1" x14ac:dyDescent="0.25">
      <c r="A6" s="60" t="s">
        <v>5</v>
      </c>
      <c r="B6" s="60" t="s">
        <v>6</v>
      </c>
      <c r="C6" s="60" t="s">
        <v>7</v>
      </c>
      <c r="D6" s="60" t="s">
        <v>8</v>
      </c>
      <c r="E6" s="60" t="s">
        <v>9</v>
      </c>
      <c r="F6" s="60" t="s">
        <v>10</v>
      </c>
      <c r="G6" s="60" t="s">
        <v>11</v>
      </c>
      <c r="H6" s="60" t="s">
        <v>12</v>
      </c>
      <c r="I6" s="60" t="s">
        <v>13</v>
      </c>
      <c r="J6" s="60" t="s">
        <v>14</v>
      </c>
      <c r="K6" s="60" t="s">
        <v>15</v>
      </c>
      <c r="L6" s="60" t="s">
        <v>16</v>
      </c>
      <c r="M6" s="60" t="s">
        <v>17</v>
      </c>
      <c r="N6" s="60" t="s">
        <v>6</v>
      </c>
      <c r="O6" s="60" t="s">
        <v>7</v>
      </c>
      <c r="P6" s="60" t="s">
        <v>8</v>
      </c>
      <c r="Q6" s="27"/>
      <c r="R6" s="27"/>
      <c r="S6" s="27"/>
      <c r="T6" s="27"/>
      <c r="U6" s="27"/>
      <c r="V6" s="27"/>
      <c r="W6" s="27"/>
      <c r="X6" s="27"/>
      <c r="Y6" s="27"/>
      <c r="Z6" s="27"/>
      <c r="AA6" s="27"/>
      <c r="AB6" s="27"/>
      <c r="AC6" s="27"/>
      <c r="AD6" s="27"/>
      <c r="AE6" s="27"/>
      <c r="AF6" s="27"/>
      <c r="AG6" s="27"/>
      <c r="AH6" s="27"/>
      <c r="AI6" s="27"/>
    </row>
    <row r="7" spans="1:35" s="87" customFormat="1" ht="34.5" customHeight="1" x14ac:dyDescent="0.2">
      <c r="A7" s="12" t="str">
        <f>Demographics!A7</f>
        <v>Number of PCMH+ assigned members (as of January 1, 2017)</v>
      </c>
      <c r="B7" s="15">
        <f>Demographics!B7</f>
        <v>19962</v>
      </c>
      <c r="C7" s="15">
        <f>Demographics!C7</f>
        <v>19962</v>
      </c>
      <c r="D7" s="15">
        <f>Demographics!D7</f>
        <v>19962</v>
      </c>
      <c r="E7" s="15">
        <f>Demographics!E7</f>
        <v>19962</v>
      </c>
      <c r="F7" s="15">
        <f>Demographics!F7</f>
        <v>19962</v>
      </c>
      <c r="G7" s="15">
        <f>Demographics!G7</f>
        <v>19962</v>
      </c>
      <c r="H7" s="15">
        <f>Demographics!H7</f>
        <v>19962</v>
      </c>
      <c r="I7" s="15">
        <f>Demographics!I7</f>
        <v>19962</v>
      </c>
      <c r="J7" s="15">
        <f>Demographics!J7</f>
        <v>19962</v>
      </c>
      <c r="K7" s="15">
        <f>Demographics!K7</f>
        <v>19962</v>
      </c>
      <c r="L7" s="15">
        <f>Demographics!L7</f>
        <v>19962</v>
      </c>
      <c r="M7" s="15">
        <f>Demographics!M7</f>
        <v>19962</v>
      </c>
      <c r="N7" s="15">
        <f>Demographics!N7</f>
        <v>19962</v>
      </c>
      <c r="O7" s="15">
        <f>Demographics!O7</f>
        <v>19962</v>
      </c>
      <c r="P7" s="86">
        <f>Demographics!P7</f>
        <v>19962</v>
      </c>
      <c r="Q7" s="5"/>
      <c r="R7" s="5"/>
      <c r="S7" s="5"/>
      <c r="T7" s="5"/>
      <c r="U7" s="5"/>
      <c r="V7" s="5"/>
      <c r="W7" s="5"/>
      <c r="X7" s="5"/>
      <c r="Y7" s="5"/>
      <c r="Z7" s="5"/>
      <c r="AA7" s="5"/>
      <c r="AB7" s="5"/>
      <c r="AC7" s="5"/>
      <c r="AD7" s="5"/>
      <c r="AE7" s="5"/>
      <c r="AF7" s="5"/>
      <c r="AG7" s="5"/>
      <c r="AH7" s="5"/>
      <c r="AI7" s="5"/>
    </row>
    <row r="8" spans="1:35" s="87" customFormat="1" ht="13.15" customHeight="1" x14ac:dyDescent="0.2">
      <c r="A8" s="147" t="s">
        <v>101</v>
      </c>
      <c r="B8" s="148"/>
      <c r="C8" s="148"/>
      <c r="D8" s="148"/>
      <c r="E8" s="148"/>
      <c r="F8" s="148"/>
      <c r="G8" s="148"/>
      <c r="H8" s="148"/>
      <c r="I8" s="148"/>
      <c r="J8" s="148"/>
      <c r="K8" s="148"/>
      <c r="L8" s="148"/>
      <c r="M8" s="148"/>
      <c r="N8" s="148"/>
      <c r="O8" s="148"/>
      <c r="P8" s="149"/>
      <c r="Q8" s="5"/>
      <c r="R8" s="5"/>
      <c r="S8" s="5"/>
      <c r="T8" s="5"/>
      <c r="U8" s="5"/>
      <c r="V8" s="5"/>
      <c r="W8" s="5"/>
      <c r="X8" s="5"/>
      <c r="Y8" s="5"/>
      <c r="Z8" s="5"/>
      <c r="AA8" s="5"/>
      <c r="AB8" s="5"/>
      <c r="AC8" s="5"/>
      <c r="AD8" s="5"/>
      <c r="AE8" s="5"/>
      <c r="AF8" s="5"/>
      <c r="AG8" s="5"/>
      <c r="AH8" s="5"/>
      <c r="AI8" s="5"/>
    </row>
    <row r="9" spans="1:35" s="87" customFormat="1" ht="26.65" customHeight="1" x14ac:dyDescent="0.2">
      <c r="A9" s="89" t="s">
        <v>23</v>
      </c>
      <c r="B9" s="72"/>
      <c r="C9" s="72"/>
      <c r="D9" s="72"/>
      <c r="E9" s="128">
        <v>1</v>
      </c>
      <c r="F9" s="102">
        <v>2</v>
      </c>
      <c r="G9" s="102">
        <v>3</v>
      </c>
      <c r="H9" s="102">
        <v>3</v>
      </c>
      <c r="I9" s="102">
        <v>4</v>
      </c>
      <c r="J9" s="102">
        <v>4</v>
      </c>
      <c r="K9" s="102">
        <v>3</v>
      </c>
      <c r="L9" s="102">
        <v>2</v>
      </c>
      <c r="M9" s="102"/>
      <c r="N9" s="128">
        <v>4</v>
      </c>
      <c r="O9" s="128"/>
      <c r="P9" s="103"/>
      <c r="Q9" s="5"/>
      <c r="R9" s="5"/>
      <c r="S9" s="5"/>
      <c r="T9" s="5"/>
      <c r="U9" s="5"/>
      <c r="V9" s="5"/>
      <c r="W9" s="5"/>
      <c r="X9" s="5"/>
      <c r="Y9" s="5"/>
      <c r="Z9" s="5"/>
      <c r="AA9" s="5"/>
      <c r="AB9" s="5"/>
      <c r="AC9" s="5"/>
      <c r="AD9" s="5"/>
      <c r="AE9" s="5"/>
      <c r="AF9" s="5"/>
      <c r="AG9" s="5"/>
      <c r="AH9" s="5"/>
      <c r="AI9" s="5"/>
    </row>
    <row r="10" spans="1:35" s="87" customFormat="1" ht="34.5" customHeight="1" x14ac:dyDescent="0.2">
      <c r="A10" s="90" t="s">
        <v>44</v>
      </c>
      <c r="B10" s="72"/>
      <c r="C10" s="72"/>
      <c r="D10" s="72"/>
      <c r="E10" s="128">
        <v>1</v>
      </c>
      <c r="F10" s="102">
        <v>1</v>
      </c>
      <c r="G10" s="102">
        <v>3</v>
      </c>
      <c r="H10" s="102">
        <v>3</v>
      </c>
      <c r="I10" s="102">
        <v>4</v>
      </c>
      <c r="J10" s="102">
        <v>3</v>
      </c>
      <c r="K10" s="102">
        <v>2</v>
      </c>
      <c r="L10" s="102">
        <v>1</v>
      </c>
      <c r="M10" s="102"/>
      <c r="N10" s="128">
        <v>1</v>
      </c>
      <c r="O10" s="128"/>
      <c r="P10" s="103"/>
      <c r="Q10" s="5"/>
      <c r="R10" s="5"/>
      <c r="S10" s="5"/>
      <c r="T10" s="5"/>
      <c r="U10" s="5"/>
      <c r="V10" s="5"/>
      <c r="W10" s="5"/>
      <c r="X10" s="5"/>
      <c r="Y10" s="5"/>
      <c r="Z10" s="5"/>
      <c r="AA10" s="5"/>
      <c r="AB10" s="5"/>
      <c r="AC10" s="5"/>
      <c r="AD10" s="5"/>
      <c r="AE10" s="5"/>
      <c r="AF10" s="5"/>
      <c r="AG10" s="5"/>
      <c r="AH10" s="5"/>
      <c r="AI10" s="5"/>
    </row>
    <row r="11" spans="1:35" s="87" customFormat="1" ht="13.15" customHeight="1" x14ac:dyDescent="0.2">
      <c r="A11" s="147" t="s">
        <v>102</v>
      </c>
      <c r="B11" s="148"/>
      <c r="C11" s="148"/>
      <c r="D11" s="148"/>
      <c r="E11" s="148"/>
      <c r="F11" s="148"/>
      <c r="G11" s="148"/>
      <c r="H11" s="148"/>
      <c r="I11" s="148"/>
      <c r="J11" s="148"/>
      <c r="K11" s="148"/>
      <c r="L11" s="148"/>
      <c r="M11" s="148"/>
      <c r="N11" s="148"/>
      <c r="O11" s="148"/>
      <c r="P11" s="149"/>
      <c r="Q11" s="5"/>
      <c r="R11" s="5"/>
      <c r="S11" s="5"/>
      <c r="T11" s="5"/>
      <c r="U11" s="5"/>
      <c r="V11" s="5"/>
      <c r="W11" s="5"/>
      <c r="X11" s="5"/>
      <c r="Y11" s="5"/>
      <c r="Z11" s="5"/>
      <c r="AA11" s="5"/>
      <c r="AB11" s="5"/>
      <c r="AC11" s="5"/>
      <c r="AD11" s="5"/>
      <c r="AE11" s="5"/>
      <c r="AF11" s="5"/>
      <c r="AG11" s="5"/>
      <c r="AH11" s="5"/>
      <c r="AI11" s="5"/>
    </row>
    <row r="12" spans="1:35" s="87" customFormat="1" ht="33" customHeight="1" x14ac:dyDescent="0.2">
      <c r="A12" s="41" t="s">
        <v>83</v>
      </c>
      <c r="B12" s="169"/>
      <c r="C12" s="170"/>
      <c r="D12" s="171"/>
      <c r="E12" s="172">
        <v>0</v>
      </c>
      <c r="F12" s="173"/>
      <c r="G12" s="174"/>
      <c r="H12" s="172">
        <v>0</v>
      </c>
      <c r="I12" s="173"/>
      <c r="J12" s="174"/>
      <c r="K12" s="172"/>
      <c r="L12" s="173"/>
      <c r="M12" s="174"/>
      <c r="N12" s="172"/>
      <c r="O12" s="173"/>
      <c r="P12" s="174"/>
      <c r="Q12" s="5"/>
      <c r="R12" s="5"/>
      <c r="S12" s="5"/>
      <c r="T12" s="5"/>
      <c r="U12" s="5"/>
      <c r="V12" s="5"/>
      <c r="W12" s="5"/>
      <c r="X12" s="5"/>
      <c r="Y12" s="5"/>
      <c r="Z12" s="5"/>
      <c r="AA12" s="5"/>
      <c r="AB12" s="5"/>
      <c r="AC12" s="5"/>
      <c r="AD12" s="5"/>
      <c r="AE12" s="5"/>
      <c r="AF12" s="5"/>
      <c r="AG12" s="5"/>
      <c r="AH12" s="5"/>
      <c r="AI12" s="5"/>
    </row>
    <row r="13" spans="1:35" s="92" customFormat="1" ht="33" customHeight="1" x14ac:dyDescent="0.2">
      <c r="A13" s="90" t="s">
        <v>84</v>
      </c>
      <c r="B13" s="169"/>
      <c r="C13" s="170"/>
      <c r="D13" s="171"/>
      <c r="E13" s="172">
        <v>0</v>
      </c>
      <c r="F13" s="173"/>
      <c r="G13" s="174"/>
      <c r="H13" s="172">
        <v>0</v>
      </c>
      <c r="I13" s="173"/>
      <c r="J13" s="174"/>
      <c r="K13" s="172"/>
      <c r="L13" s="173"/>
      <c r="M13" s="174"/>
      <c r="N13" s="172"/>
      <c r="O13" s="173"/>
      <c r="P13" s="174"/>
      <c r="Q13" s="91"/>
      <c r="R13" s="91"/>
      <c r="S13" s="91"/>
      <c r="T13" s="91"/>
      <c r="U13" s="91"/>
      <c r="V13" s="91"/>
      <c r="W13" s="91"/>
      <c r="X13" s="91"/>
      <c r="Y13" s="91"/>
      <c r="Z13" s="91"/>
      <c r="AA13" s="91"/>
      <c r="AB13" s="91"/>
      <c r="AC13" s="91"/>
      <c r="AD13" s="91"/>
      <c r="AE13" s="91"/>
      <c r="AF13" s="91"/>
      <c r="AG13" s="91"/>
      <c r="AH13" s="91"/>
      <c r="AI13" s="91"/>
    </row>
    <row r="14" spans="1:35" s="18" customFormat="1" ht="14.25" x14ac:dyDescent="0.2">
      <c r="A14" s="30"/>
      <c r="B14" s="5"/>
      <c r="C14" s="5"/>
      <c r="D14" s="5"/>
      <c r="E14" s="5"/>
      <c r="F14" s="5"/>
      <c r="G14" s="5"/>
      <c r="H14" s="5"/>
      <c r="I14" s="5"/>
      <c r="J14" s="5"/>
      <c r="K14" s="5"/>
      <c r="L14" s="5"/>
      <c r="M14" s="5"/>
      <c r="N14" s="123"/>
      <c r="O14" s="123"/>
      <c r="P14" s="5"/>
      <c r="Q14" s="5"/>
    </row>
    <row r="15" spans="1:35" s="16" customFormat="1" x14ac:dyDescent="0.2">
      <c r="A15" s="16" t="s">
        <v>18</v>
      </c>
      <c r="B15" s="31"/>
      <c r="C15" s="31"/>
      <c r="D15" s="31"/>
      <c r="E15" s="31"/>
    </row>
    <row r="16" spans="1:35" ht="72.599999999999994" customHeight="1" x14ac:dyDescent="0.2">
      <c r="A16" s="175" t="s">
        <v>308</v>
      </c>
      <c r="B16" s="176"/>
      <c r="C16" s="176"/>
      <c r="D16" s="176"/>
      <c r="E16" s="176"/>
      <c r="F16" s="176"/>
      <c r="G16" s="176"/>
      <c r="H16" s="176"/>
      <c r="I16" s="176"/>
      <c r="J16" s="176"/>
      <c r="K16" s="176"/>
      <c r="L16" s="176"/>
      <c r="M16" s="176"/>
      <c r="N16" s="176"/>
      <c r="O16" s="176"/>
      <c r="P16" s="177"/>
    </row>
  </sheetData>
  <mergeCells count="16">
    <mergeCell ref="A16:P16"/>
    <mergeCell ref="A8:P8"/>
    <mergeCell ref="A1:P1"/>
    <mergeCell ref="B12:D12"/>
    <mergeCell ref="E12:G12"/>
    <mergeCell ref="H12:J12"/>
    <mergeCell ref="K12:M12"/>
    <mergeCell ref="B13:D13"/>
    <mergeCell ref="E13:G13"/>
    <mergeCell ref="H13:J13"/>
    <mergeCell ref="K13:M13"/>
    <mergeCell ref="A11:P11"/>
    <mergeCell ref="B4:M4"/>
    <mergeCell ref="N4:P4"/>
    <mergeCell ref="N12:P12"/>
    <mergeCell ref="N13:P13"/>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A3"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zoomScale="80" zoomScaleNormal="80" zoomScaleSheetLayoutView="80" workbookViewId="0">
      <selection activeCell="D10" sqref="D10"/>
    </sheetView>
  </sheetViews>
  <sheetFormatPr defaultColWidth="8.7109375" defaultRowHeight="15" x14ac:dyDescent="0.2"/>
  <cols>
    <col min="1" max="1" width="48.5703125" style="17" customWidth="1"/>
    <col min="2" max="2" width="42.7109375" style="17" customWidth="1"/>
    <col min="3" max="3" width="47.42578125" style="17" customWidth="1"/>
    <col min="4" max="4" width="34" style="17" customWidth="1"/>
    <col min="5" max="5" width="14.28515625" style="26" customWidth="1"/>
    <col min="6" max="6" width="13.42578125" style="26" customWidth="1"/>
    <col min="7" max="11" width="8.7109375" style="16"/>
    <col min="12" max="16384" width="8.7109375" style="17"/>
  </cols>
  <sheetData>
    <row r="1" spans="1:11" s="25" customFormat="1" ht="256.14999999999998" customHeight="1" x14ac:dyDescent="0.2">
      <c r="A1" s="150" t="s">
        <v>139</v>
      </c>
      <c r="B1" s="158"/>
      <c r="C1" s="158"/>
      <c r="D1" s="158"/>
      <c r="E1" s="159"/>
      <c r="F1" s="23"/>
      <c r="G1" s="24"/>
      <c r="H1" s="68"/>
      <c r="I1" s="68"/>
    </row>
    <row r="2" spans="1:11" s="25" customFormat="1" x14ac:dyDescent="0.2">
      <c r="A2" s="65"/>
      <c r="B2" s="74"/>
      <c r="C2" s="74"/>
      <c r="D2" s="74"/>
      <c r="E2" s="74"/>
      <c r="F2" s="23"/>
      <c r="G2" s="24"/>
      <c r="H2" s="68"/>
      <c r="I2" s="68"/>
    </row>
    <row r="3" spans="1:11" x14ac:dyDescent="0.2">
      <c r="A3" s="110" t="str">
        <f>PCMH</f>
        <v>Participating Entity #3</v>
      </c>
      <c r="B3" s="111"/>
      <c r="C3" s="111"/>
      <c r="D3" s="111"/>
      <c r="E3" s="112"/>
      <c r="F3" s="23"/>
    </row>
    <row r="4" spans="1:11" x14ac:dyDescent="0.2">
      <c r="A4" s="62" t="s">
        <v>20</v>
      </c>
      <c r="B4" s="63"/>
      <c r="C4" s="63"/>
      <c r="D4" s="63"/>
      <c r="E4" s="78"/>
      <c r="F4" s="23"/>
    </row>
    <row r="5" spans="1:11" s="59" customFormat="1" ht="14.25" x14ac:dyDescent="0.2">
      <c r="A5" s="61" t="s">
        <v>65</v>
      </c>
      <c r="B5" s="61" t="s">
        <v>66</v>
      </c>
      <c r="C5" s="61" t="s">
        <v>67</v>
      </c>
      <c r="D5" s="61" t="s">
        <v>68</v>
      </c>
      <c r="E5" s="61" t="s">
        <v>69</v>
      </c>
      <c r="F5" s="23"/>
    </row>
    <row r="6" spans="1:11" s="27" customFormat="1" ht="45" x14ac:dyDescent="0.25">
      <c r="A6" s="60" t="s">
        <v>33</v>
      </c>
      <c r="B6" s="60" t="s">
        <v>109</v>
      </c>
      <c r="C6" s="60" t="s">
        <v>110</v>
      </c>
      <c r="D6" s="60" t="s">
        <v>111</v>
      </c>
      <c r="E6" s="60" t="s">
        <v>112</v>
      </c>
      <c r="F6" s="23"/>
    </row>
    <row r="7" spans="1:11" s="19" customFormat="1" ht="14.25" x14ac:dyDescent="0.2">
      <c r="A7" s="143">
        <v>211</v>
      </c>
      <c r="B7" s="144" t="s">
        <v>194</v>
      </c>
      <c r="C7" s="144" t="s">
        <v>195</v>
      </c>
      <c r="D7" s="144"/>
      <c r="E7" s="104">
        <v>42736</v>
      </c>
      <c r="F7" s="23"/>
      <c r="G7" s="18"/>
      <c r="H7" s="18"/>
      <c r="I7" s="18"/>
      <c r="J7" s="18"/>
      <c r="K7" s="18"/>
    </row>
    <row r="8" spans="1:11" s="40" customFormat="1" ht="28.5" x14ac:dyDescent="0.2">
      <c r="A8" s="12" t="s">
        <v>172</v>
      </c>
      <c r="B8" s="12" t="s">
        <v>173</v>
      </c>
      <c r="C8" s="73" t="s">
        <v>174</v>
      </c>
      <c r="D8" s="12"/>
      <c r="E8" s="13">
        <v>42736</v>
      </c>
      <c r="F8" s="23"/>
      <c r="G8" s="10"/>
      <c r="H8" s="10"/>
      <c r="I8" s="10"/>
      <c r="J8" s="10"/>
      <c r="K8" s="10"/>
    </row>
    <row r="9" spans="1:11" s="40" customFormat="1" ht="28.5" x14ac:dyDescent="0.2">
      <c r="A9" s="139" t="s">
        <v>253</v>
      </c>
      <c r="B9" s="139" t="s">
        <v>254</v>
      </c>
      <c r="C9" s="142" t="s">
        <v>194</v>
      </c>
      <c r="D9" s="142"/>
      <c r="E9" s="13">
        <v>42917</v>
      </c>
      <c r="F9" s="23"/>
      <c r="G9" s="10"/>
      <c r="H9" s="10"/>
      <c r="I9" s="10"/>
      <c r="J9" s="10"/>
      <c r="K9" s="10"/>
    </row>
    <row r="10" spans="1:11" s="40" customFormat="1" ht="14.25" x14ac:dyDescent="0.2">
      <c r="A10" s="132" t="s">
        <v>188</v>
      </c>
      <c r="B10" s="142" t="s">
        <v>189</v>
      </c>
      <c r="C10" s="142" t="s">
        <v>190</v>
      </c>
      <c r="D10" s="142"/>
      <c r="E10" s="13">
        <v>42736</v>
      </c>
      <c r="F10" s="23"/>
      <c r="G10" s="10"/>
      <c r="H10" s="10"/>
      <c r="I10" s="10"/>
      <c r="J10" s="10"/>
      <c r="K10" s="10"/>
    </row>
    <row r="11" spans="1:11" s="40" customFormat="1" ht="14.25" x14ac:dyDescent="0.2">
      <c r="A11" s="132" t="s">
        <v>187</v>
      </c>
      <c r="B11" s="12" t="s">
        <v>186</v>
      </c>
      <c r="C11" s="12" t="s">
        <v>186</v>
      </c>
      <c r="D11" s="12"/>
      <c r="E11" s="13">
        <v>42826</v>
      </c>
      <c r="F11" s="23"/>
      <c r="G11" s="10"/>
      <c r="H11" s="10"/>
      <c r="I11" s="10"/>
      <c r="J11" s="10"/>
      <c r="K11" s="10"/>
    </row>
    <row r="12" spans="1:11" s="40" customFormat="1" ht="14.25" x14ac:dyDescent="0.2">
      <c r="A12" s="12" t="s">
        <v>247</v>
      </c>
      <c r="B12" s="142" t="s">
        <v>248</v>
      </c>
      <c r="C12" s="142" t="s">
        <v>231</v>
      </c>
      <c r="D12" s="142"/>
      <c r="E12" s="13">
        <v>42736</v>
      </c>
      <c r="F12" s="23"/>
      <c r="G12" s="10"/>
      <c r="H12" s="10"/>
      <c r="I12" s="10"/>
      <c r="J12" s="10"/>
      <c r="K12" s="10"/>
    </row>
    <row r="13" spans="1:11" s="40" customFormat="1" ht="14.25" x14ac:dyDescent="0.2">
      <c r="A13" s="139" t="s">
        <v>256</v>
      </c>
      <c r="B13" s="139" t="s">
        <v>257</v>
      </c>
      <c r="C13" s="142" t="s">
        <v>259</v>
      </c>
      <c r="D13" s="142"/>
      <c r="E13" s="13">
        <v>42917</v>
      </c>
      <c r="F13" s="23"/>
      <c r="G13" s="10"/>
      <c r="H13" s="10"/>
      <c r="I13" s="10"/>
      <c r="J13" s="10"/>
      <c r="K13" s="10"/>
    </row>
    <row r="14" spans="1:11" s="40" customFormat="1" ht="14.25" x14ac:dyDescent="0.2">
      <c r="A14" s="12" t="s">
        <v>241</v>
      </c>
      <c r="B14" s="142" t="s">
        <v>242</v>
      </c>
      <c r="C14" s="142" t="s">
        <v>243</v>
      </c>
      <c r="D14" s="142"/>
      <c r="E14" s="13">
        <v>42736</v>
      </c>
      <c r="F14" s="23"/>
      <c r="G14" s="10"/>
      <c r="H14" s="10"/>
      <c r="I14" s="10"/>
      <c r="J14" s="10"/>
      <c r="K14" s="10"/>
    </row>
    <row r="15" spans="1:11" s="40" customFormat="1" ht="28.5" x14ac:dyDescent="0.2">
      <c r="A15" s="12" t="s">
        <v>169</v>
      </c>
      <c r="B15" s="133" t="s">
        <v>170</v>
      </c>
      <c r="C15" s="12" t="s">
        <v>171</v>
      </c>
      <c r="D15" s="12"/>
      <c r="E15" s="13">
        <v>42736</v>
      </c>
      <c r="F15" s="23"/>
      <c r="G15" s="10"/>
      <c r="H15" s="10"/>
      <c r="I15" s="10"/>
      <c r="J15" s="10"/>
      <c r="K15" s="10"/>
    </row>
    <row r="16" spans="1:11" s="40" customFormat="1" ht="14.25" x14ac:dyDescent="0.2">
      <c r="A16" s="12" t="s">
        <v>161</v>
      </c>
      <c r="B16" s="133" t="s">
        <v>162</v>
      </c>
      <c r="C16" s="12" t="s">
        <v>160</v>
      </c>
      <c r="D16" s="12"/>
      <c r="E16" s="13">
        <v>42826</v>
      </c>
      <c r="F16" s="23"/>
      <c r="G16" s="10"/>
      <c r="H16" s="10"/>
      <c r="I16" s="10"/>
      <c r="J16" s="10"/>
      <c r="K16" s="10"/>
    </row>
    <row r="17" spans="1:11" s="40" customFormat="1" ht="14.25" x14ac:dyDescent="0.2">
      <c r="A17" s="140" t="s">
        <v>255</v>
      </c>
      <c r="B17" s="145" t="s">
        <v>258</v>
      </c>
      <c r="C17" s="145" t="s">
        <v>258</v>
      </c>
      <c r="D17" s="142"/>
      <c r="E17" s="13">
        <v>42917</v>
      </c>
      <c r="F17" s="23"/>
      <c r="G17" s="10"/>
      <c r="H17" s="10"/>
      <c r="I17" s="10"/>
      <c r="J17" s="10"/>
      <c r="K17" s="10"/>
    </row>
    <row r="18" spans="1:11" s="40" customFormat="1" ht="14.25" x14ac:dyDescent="0.2">
      <c r="A18" s="12" t="s">
        <v>158</v>
      </c>
      <c r="B18" s="133" t="s">
        <v>159</v>
      </c>
      <c r="C18" s="133" t="s">
        <v>160</v>
      </c>
      <c r="D18" s="12"/>
      <c r="E18" s="13">
        <v>42826</v>
      </c>
      <c r="F18" s="23"/>
      <c r="G18" s="10"/>
      <c r="H18" s="10"/>
      <c r="I18" s="10"/>
      <c r="J18" s="10"/>
      <c r="K18" s="10"/>
    </row>
    <row r="19" spans="1:11" s="40" customFormat="1" ht="14.25" x14ac:dyDescent="0.2">
      <c r="A19" s="132" t="s">
        <v>204</v>
      </c>
      <c r="B19" s="136" t="s">
        <v>203</v>
      </c>
      <c r="C19" s="34" t="s">
        <v>203</v>
      </c>
      <c r="D19" s="134"/>
      <c r="E19" s="13">
        <v>42736</v>
      </c>
      <c r="F19" s="23"/>
      <c r="G19" s="10"/>
      <c r="H19" s="10"/>
      <c r="I19" s="10"/>
      <c r="J19" s="10"/>
      <c r="K19" s="10"/>
    </row>
    <row r="20" spans="1:11" s="40" customFormat="1" ht="14.25" x14ac:dyDescent="0.2">
      <c r="A20" s="12" t="s">
        <v>177</v>
      </c>
      <c r="B20" s="133" t="s">
        <v>159</v>
      </c>
      <c r="C20" s="12" t="s">
        <v>178</v>
      </c>
      <c r="D20" s="12"/>
      <c r="E20" s="13">
        <v>42736</v>
      </c>
      <c r="F20" s="23"/>
      <c r="G20" s="10"/>
      <c r="H20" s="10"/>
      <c r="I20" s="10"/>
      <c r="J20" s="10"/>
      <c r="K20" s="10"/>
    </row>
    <row r="21" spans="1:11" s="40" customFormat="1" ht="14.25" x14ac:dyDescent="0.2">
      <c r="A21" s="12" t="s">
        <v>244</v>
      </c>
      <c r="B21" s="135" t="s">
        <v>245</v>
      </c>
      <c r="C21" s="142" t="s">
        <v>246</v>
      </c>
      <c r="D21" s="142"/>
      <c r="E21" s="13">
        <v>42736</v>
      </c>
      <c r="F21" s="23"/>
      <c r="G21" s="10"/>
      <c r="H21" s="10"/>
      <c r="I21" s="10"/>
      <c r="J21" s="10"/>
      <c r="K21" s="10"/>
    </row>
    <row r="22" spans="1:11" s="40" customFormat="1" ht="14.25" x14ac:dyDescent="0.2">
      <c r="A22" s="132" t="s">
        <v>196</v>
      </c>
      <c r="B22" s="135" t="s">
        <v>197</v>
      </c>
      <c r="C22" s="142" t="s">
        <v>197</v>
      </c>
      <c r="D22" s="142"/>
      <c r="E22" s="13">
        <v>42826</v>
      </c>
      <c r="F22" s="23"/>
      <c r="G22" s="10"/>
      <c r="H22" s="10"/>
      <c r="I22" s="10"/>
      <c r="J22" s="10"/>
      <c r="K22" s="10"/>
    </row>
    <row r="23" spans="1:11" s="40" customFormat="1" ht="14.25" x14ac:dyDescent="0.2">
      <c r="A23" s="132" t="s">
        <v>198</v>
      </c>
      <c r="B23" s="135" t="s">
        <v>197</v>
      </c>
      <c r="C23" s="142" t="s">
        <v>197</v>
      </c>
      <c r="D23" s="142"/>
      <c r="E23" s="13">
        <v>42736</v>
      </c>
      <c r="F23" s="23"/>
      <c r="G23" s="10"/>
      <c r="H23" s="10"/>
      <c r="I23" s="10"/>
      <c r="J23" s="10"/>
      <c r="K23" s="10"/>
    </row>
    <row r="24" spans="1:11" s="40" customFormat="1" ht="14.25" x14ac:dyDescent="0.2">
      <c r="A24" s="132" t="s">
        <v>185</v>
      </c>
      <c r="B24" s="133" t="s">
        <v>186</v>
      </c>
      <c r="C24" s="12" t="s">
        <v>186</v>
      </c>
      <c r="D24" s="12"/>
      <c r="E24" s="13">
        <v>42826</v>
      </c>
      <c r="F24" s="23"/>
      <c r="G24" s="10"/>
      <c r="H24" s="10"/>
      <c r="I24" s="10"/>
      <c r="J24" s="10"/>
      <c r="K24" s="10"/>
    </row>
    <row r="25" spans="1:11" s="40" customFormat="1" ht="28.5" x14ac:dyDescent="0.2">
      <c r="A25" s="12" t="s">
        <v>230</v>
      </c>
      <c r="B25" s="135" t="s">
        <v>231</v>
      </c>
      <c r="C25" s="142" t="s">
        <v>232</v>
      </c>
      <c r="D25" s="142"/>
      <c r="E25" s="13">
        <v>42826</v>
      </c>
      <c r="F25" s="23"/>
      <c r="G25" s="10"/>
      <c r="H25" s="10"/>
      <c r="I25" s="10"/>
      <c r="J25" s="10"/>
      <c r="K25" s="10"/>
    </row>
    <row r="26" spans="1:11" s="40" customFormat="1" ht="14.25" x14ac:dyDescent="0.2">
      <c r="A26" s="132" t="s">
        <v>202</v>
      </c>
      <c r="B26" s="136" t="s">
        <v>203</v>
      </c>
      <c r="C26" s="136" t="s">
        <v>203</v>
      </c>
      <c r="D26" s="34"/>
      <c r="E26" s="13">
        <v>42736</v>
      </c>
      <c r="F26" s="23"/>
      <c r="G26" s="10"/>
      <c r="H26" s="10"/>
      <c r="I26" s="10"/>
      <c r="J26" s="10"/>
      <c r="K26" s="10"/>
    </row>
    <row r="27" spans="1:11" s="40" customFormat="1" ht="14.25" x14ac:dyDescent="0.2">
      <c r="A27" s="12" t="s">
        <v>175</v>
      </c>
      <c r="B27" s="12" t="s">
        <v>167</v>
      </c>
      <c r="C27" s="12" t="s">
        <v>176</v>
      </c>
      <c r="D27" s="12"/>
      <c r="E27" s="13">
        <v>42826</v>
      </c>
      <c r="F27" s="23"/>
      <c r="G27" s="10"/>
      <c r="H27" s="10"/>
      <c r="I27" s="10"/>
      <c r="J27" s="10"/>
      <c r="K27" s="10"/>
    </row>
    <row r="28" spans="1:11" s="40" customFormat="1" ht="14.25" x14ac:dyDescent="0.2">
      <c r="A28" s="12" t="s">
        <v>238</v>
      </c>
      <c r="B28" s="142" t="s">
        <v>240</v>
      </c>
      <c r="C28" s="142" t="s">
        <v>239</v>
      </c>
      <c r="D28" s="142"/>
      <c r="E28" s="13">
        <v>42736</v>
      </c>
      <c r="F28" s="23"/>
      <c r="G28" s="10"/>
      <c r="H28" s="10"/>
      <c r="I28" s="10"/>
      <c r="J28" s="10"/>
      <c r="K28" s="10"/>
    </row>
    <row r="29" spans="1:11" s="40" customFormat="1" ht="14.25" x14ac:dyDescent="0.2">
      <c r="A29" s="132" t="s">
        <v>219</v>
      </c>
      <c r="B29" s="34" t="s">
        <v>205</v>
      </c>
      <c r="C29" s="35" t="s">
        <v>206</v>
      </c>
      <c r="D29" s="34"/>
      <c r="E29" s="13">
        <v>42826</v>
      </c>
      <c r="F29" s="23"/>
      <c r="G29" s="10"/>
      <c r="H29" s="10"/>
      <c r="I29" s="10"/>
      <c r="J29" s="10"/>
      <c r="K29" s="10"/>
    </row>
    <row r="30" spans="1:11" s="40" customFormat="1" ht="14.25" x14ac:dyDescent="0.2">
      <c r="A30" s="132" t="s">
        <v>199</v>
      </c>
      <c r="B30" s="142" t="s">
        <v>200</v>
      </c>
      <c r="C30" s="142" t="s">
        <v>201</v>
      </c>
      <c r="D30" s="142"/>
      <c r="E30" s="13">
        <v>42736</v>
      </c>
      <c r="F30" s="23"/>
      <c r="G30" s="10"/>
      <c r="H30" s="10"/>
      <c r="I30" s="10"/>
      <c r="J30" s="10"/>
      <c r="K30" s="10"/>
    </row>
    <row r="31" spans="1:11" s="40" customFormat="1" ht="14.25" x14ac:dyDescent="0.2">
      <c r="A31" s="132" t="s">
        <v>182</v>
      </c>
      <c r="B31" s="12" t="s">
        <v>183</v>
      </c>
      <c r="C31" s="12" t="s">
        <v>184</v>
      </c>
      <c r="D31" s="12"/>
      <c r="E31" s="13">
        <v>42736</v>
      </c>
      <c r="F31" s="23"/>
      <c r="G31" s="10"/>
      <c r="H31" s="10"/>
      <c r="I31" s="10"/>
      <c r="J31" s="10"/>
      <c r="K31" s="10"/>
    </row>
    <row r="32" spans="1:11" s="40" customFormat="1" ht="14.25" x14ac:dyDescent="0.2">
      <c r="A32" s="132" t="s">
        <v>193</v>
      </c>
      <c r="B32" s="142" t="s">
        <v>194</v>
      </c>
      <c r="C32" s="142" t="s">
        <v>195</v>
      </c>
      <c r="D32" s="142"/>
      <c r="E32" s="13">
        <v>42826</v>
      </c>
      <c r="F32" s="23"/>
      <c r="G32" s="10"/>
      <c r="H32" s="10"/>
      <c r="I32" s="10"/>
      <c r="J32" s="10"/>
      <c r="K32" s="10"/>
    </row>
    <row r="33" spans="1:11" s="40" customFormat="1" ht="14.25" x14ac:dyDescent="0.2">
      <c r="A33" s="12" t="s">
        <v>163</v>
      </c>
      <c r="B33" s="12" t="s">
        <v>164</v>
      </c>
      <c r="C33" s="12" t="s">
        <v>165</v>
      </c>
      <c r="D33" s="12"/>
      <c r="E33" s="13">
        <v>42826</v>
      </c>
      <c r="F33" s="23"/>
      <c r="G33" s="10"/>
      <c r="H33" s="10"/>
      <c r="I33" s="10"/>
      <c r="J33" s="10"/>
      <c r="K33" s="10"/>
    </row>
    <row r="34" spans="1:11" s="40" customFormat="1" ht="14.25" x14ac:dyDescent="0.2">
      <c r="A34" s="12" t="s">
        <v>220</v>
      </c>
      <c r="B34" s="142" t="s">
        <v>221</v>
      </c>
      <c r="C34" s="12" t="s">
        <v>222</v>
      </c>
      <c r="D34" s="142"/>
      <c r="E34" s="13">
        <v>42927</v>
      </c>
      <c r="F34" s="23"/>
      <c r="G34" s="10"/>
      <c r="H34" s="10"/>
      <c r="I34" s="10"/>
      <c r="J34" s="10"/>
      <c r="K34" s="10"/>
    </row>
    <row r="35" spans="1:11" s="40" customFormat="1" ht="14.25" x14ac:dyDescent="0.2">
      <c r="A35" s="132" t="s">
        <v>191</v>
      </c>
      <c r="B35" s="142" t="s">
        <v>192</v>
      </c>
      <c r="C35" s="142" t="s">
        <v>192</v>
      </c>
      <c r="D35" s="142"/>
      <c r="E35" s="13">
        <v>42736</v>
      </c>
      <c r="F35" s="23"/>
      <c r="G35" s="10"/>
      <c r="H35" s="10"/>
      <c r="I35" s="10"/>
      <c r="J35" s="10"/>
      <c r="K35" s="10"/>
    </row>
    <row r="36" spans="1:11" s="40" customFormat="1" ht="14.25" x14ac:dyDescent="0.2">
      <c r="A36" s="12" t="s">
        <v>249</v>
      </c>
      <c r="B36" s="142" t="s">
        <v>250</v>
      </c>
      <c r="C36" s="142" t="s">
        <v>231</v>
      </c>
      <c r="D36" s="142"/>
      <c r="E36" s="13">
        <v>42736</v>
      </c>
      <c r="F36" s="23"/>
      <c r="G36" s="10"/>
      <c r="H36" s="10"/>
      <c r="I36" s="10"/>
      <c r="J36" s="10"/>
      <c r="K36" s="10"/>
    </row>
    <row r="37" spans="1:11" s="40" customFormat="1" ht="28.5" x14ac:dyDescent="0.2">
      <c r="A37" s="12" t="s">
        <v>166</v>
      </c>
      <c r="B37" s="12" t="s">
        <v>167</v>
      </c>
      <c r="C37" s="12" t="s">
        <v>168</v>
      </c>
      <c r="D37" s="12"/>
      <c r="E37" s="13">
        <v>42736</v>
      </c>
      <c r="F37" s="23"/>
      <c r="G37" s="10"/>
      <c r="H37" s="10"/>
      <c r="I37" s="10"/>
      <c r="J37" s="10"/>
      <c r="K37" s="10"/>
    </row>
    <row r="38" spans="1:11" s="40" customFormat="1" ht="14.25" x14ac:dyDescent="0.2">
      <c r="A38" s="132" t="s">
        <v>179</v>
      </c>
      <c r="B38" s="12" t="s">
        <v>180</v>
      </c>
      <c r="C38" s="12" t="s">
        <v>181</v>
      </c>
      <c r="D38" s="12"/>
      <c r="E38" s="13">
        <v>42736</v>
      </c>
      <c r="F38" s="23"/>
      <c r="G38" s="10"/>
      <c r="H38" s="10"/>
      <c r="I38" s="10"/>
      <c r="J38" s="10"/>
      <c r="K38" s="10"/>
    </row>
    <row r="39" spans="1:11" s="40" customFormat="1" ht="14.25" x14ac:dyDescent="0.2">
      <c r="A39" s="12" t="s">
        <v>273</v>
      </c>
      <c r="B39" s="142" t="s">
        <v>274</v>
      </c>
      <c r="C39" s="142" t="s">
        <v>275</v>
      </c>
      <c r="D39" s="142"/>
      <c r="E39" s="13">
        <v>43009</v>
      </c>
      <c r="F39" s="23"/>
      <c r="G39" s="10"/>
      <c r="H39" s="10"/>
      <c r="I39" s="10"/>
      <c r="J39" s="10"/>
      <c r="K39" s="10"/>
    </row>
    <row r="40" spans="1:11" s="40" customFormat="1" ht="14.25" x14ac:dyDescent="0.2">
      <c r="A40" s="12" t="s">
        <v>276</v>
      </c>
      <c r="B40" s="142" t="s">
        <v>231</v>
      </c>
      <c r="C40" s="142" t="s">
        <v>246</v>
      </c>
      <c r="D40" s="142"/>
      <c r="E40" s="13">
        <v>43009</v>
      </c>
      <c r="F40" s="23"/>
      <c r="G40" s="10"/>
      <c r="H40" s="10"/>
      <c r="I40" s="10"/>
      <c r="J40" s="10"/>
      <c r="K40" s="10"/>
    </row>
    <row r="41" spans="1:11" s="40" customFormat="1" ht="14.25" x14ac:dyDescent="0.2">
      <c r="A41" s="12" t="s">
        <v>277</v>
      </c>
      <c r="B41" s="142" t="s">
        <v>173</v>
      </c>
      <c r="C41" s="142" t="s">
        <v>278</v>
      </c>
      <c r="D41" s="142"/>
      <c r="E41" s="13">
        <v>43011</v>
      </c>
      <c r="F41" s="23"/>
      <c r="G41" s="10"/>
      <c r="H41" s="10"/>
      <c r="I41" s="10"/>
      <c r="J41" s="10"/>
      <c r="K41" s="10"/>
    </row>
    <row r="42" spans="1:11" s="40" customFormat="1" ht="14.25" x14ac:dyDescent="0.2">
      <c r="A42" s="12" t="s">
        <v>279</v>
      </c>
      <c r="B42" s="142" t="s">
        <v>192</v>
      </c>
      <c r="C42" s="142" t="s">
        <v>280</v>
      </c>
      <c r="D42" s="142"/>
      <c r="E42" s="13">
        <v>42736</v>
      </c>
      <c r="F42" s="23"/>
      <c r="G42" s="10"/>
      <c r="H42" s="10"/>
      <c r="I42" s="10"/>
      <c r="J42" s="10"/>
      <c r="K42" s="10"/>
    </row>
    <row r="43" spans="1:11" s="40" customFormat="1" ht="14.25" x14ac:dyDescent="0.2">
      <c r="A43" s="12" t="s">
        <v>281</v>
      </c>
      <c r="B43" s="142" t="s">
        <v>282</v>
      </c>
      <c r="C43" s="142" t="s">
        <v>222</v>
      </c>
      <c r="D43" s="142"/>
      <c r="E43" s="13">
        <v>42736</v>
      </c>
      <c r="F43" s="23"/>
      <c r="G43" s="10"/>
      <c r="H43" s="10"/>
      <c r="I43" s="10"/>
      <c r="J43" s="10"/>
      <c r="K43" s="10"/>
    </row>
    <row r="44" spans="1:11" s="40" customFormat="1" ht="14.25" x14ac:dyDescent="0.2">
      <c r="A44" s="12" t="s">
        <v>283</v>
      </c>
      <c r="B44" s="142" t="s">
        <v>284</v>
      </c>
      <c r="C44" s="142"/>
      <c r="D44" s="142"/>
      <c r="E44" s="13">
        <v>42736</v>
      </c>
      <c r="F44" s="23"/>
      <c r="G44" s="10"/>
      <c r="H44" s="10"/>
      <c r="I44" s="10"/>
      <c r="J44" s="10"/>
      <c r="K44" s="10"/>
    </row>
    <row r="45" spans="1:11" s="40" customFormat="1" ht="14.25" x14ac:dyDescent="0.2">
      <c r="A45" s="12" t="s">
        <v>285</v>
      </c>
      <c r="B45" s="142"/>
      <c r="C45" s="142"/>
      <c r="D45" s="142"/>
      <c r="E45" s="13">
        <v>42736</v>
      </c>
      <c r="F45" s="23"/>
      <c r="G45" s="10"/>
      <c r="H45" s="10"/>
      <c r="I45" s="10"/>
      <c r="J45" s="10"/>
      <c r="K45" s="10"/>
    </row>
    <row r="46" spans="1:11" s="40" customFormat="1" ht="14.25" x14ac:dyDescent="0.2">
      <c r="A46" s="12" t="s">
        <v>286</v>
      </c>
      <c r="B46" s="142" t="s">
        <v>287</v>
      </c>
      <c r="C46" s="142" t="s">
        <v>259</v>
      </c>
      <c r="D46" s="142"/>
      <c r="E46" s="13">
        <v>42736</v>
      </c>
      <c r="F46" s="23"/>
      <c r="G46" s="10"/>
      <c r="H46" s="10"/>
      <c r="I46" s="10"/>
      <c r="J46" s="10"/>
      <c r="K46" s="10"/>
    </row>
    <row r="47" spans="1:11" s="40" customFormat="1" ht="14.25" x14ac:dyDescent="0.2">
      <c r="A47" s="12" t="s">
        <v>288</v>
      </c>
      <c r="B47" s="142" t="s">
        <v>162</v>
      </c>
      <c r="C47" s="142" t="s">
        <v>162</v>
      </c>
      <c r="D47" s="142"/>
      <c r="E47" s="13">
        <v>42736</v>
      </c>
      <c r="F47" s="23"/>
      <c r="G47" s="10"/>
      <c r="H47" s="10"/>
      <c r="I47" s="10"/>
      <c r="J47" s="10"/>
      <c r="K47" s="10"/>
    </row>
    <row r="48" spans="1:11" s="40" customFormat="1" ht="14.25" x14ac:dyDescent="0.2">
      <c r="A48" s="12" t="s">
        <v>289</v>
      </c>
      <c r="B48" s="142" t="s">
        <v>162</v>
      </c>
      <c r="C48" s="142" t="s">
        <v>162</v>
      </c>
      <c r="D48" s="142"/>
      <c r="E48" s="13">
        <v>42736</v>
      </c>
      <c r="F48" s="23"/>
      <c r="G48" s="10"/>
      <c r="H48" s="10"/>
      <c r="I48" s="10"/>
      <c r="J48" s="10"/>
      <c r="K48" s="10"/>
    </row>
    <row r="49" spans="1:11" s="40" customFormat="1" ht="14.25" x14ac:dyDescent="0.2">
      <c r="A49" s="12" t="s">
        <v>290</v>
      </c>
      <c r="B49" s="142" t="s">
        <v>162</v>
      </c>
      <c r="C49" s="142" t="s">
        <v>162</v>
      </c>
      <c r="D49" s="142"/>
      <c r="E49" s="13">
        <v>42736</v>
      </c>
      <c r="F49" s="23"/>
      <c r="G49" s="10"/>
      <c r="H49" s="10"/>
      <c r="I49" s="10"/>
      <c r="J49" s="10"/>
      <c r="K49" s="10"/>
    </row>
    <row r="50" spans="1:11" s="40" customFormat="1" ht="14.25" x14ac:dyDescent="0.2">
      <c r="A50" s="12" t="s">
        <v>291</v>
      </c>
      <c r="B50" s="142" t="s">
        <v>162</v>
      </c>
      <c r="C50" s="142" t="s">
        <v>162</v>
      </c>
      <c r="D50" s="142"/>
      <c r="E50" s="13">
        <v>42736</v>
      </c>
      <c r="F50" s="23"/>
      <c r="G50" s="10"/>
      <c r="H50" s="10"/>
      <c r="I50" s="10"/>
      <c r="J50" s="10"/>
      <c r="K50" s="10"/>
    </row>
    <row r="51" spans="1:11" s="40" customFormat="1" ht="14.25" x14ac:dyDescent="0.2">
      <c r="A51" s="12" t="s">
        <v>292</v>
      </c>
      <c r="B51" s="142" t="s">
        <v>162</v>
      </c>
      <c r="C51" s="142" t="s">
        <v>162</v>
      </c>
      <c r="D51" s="142"/>
      <c r="E51" s="13">
        <v>42736</v>
      </c>
      <c r="F51" s="23"/>
      <c r="G51" s="10"/>
      <c r="H51" s="10"/>
      <c r="I51" s="10"/>
      <c r="J51" s="10"/>
      <c r="K51" s="10"/>
    </row>
    <row r="52" spans="1:11" s="40" customFormat="1" ht="14.25" x14ac:dyDescent="0.2">
      <c r="A52" s="12" t="s">
        <v>293</v>
      </c>
      <c r="B52" s="142" t="s">
        <v>162</v>
      </c>
      <c r="C52" s="142" t="s">
        <v>162</v>
      </c>
      <c r="D52" s="142"/>
      <c r="E52" s="13">
        <v>42736</v>
      </c>
      <c r="F52" s="23"/>
      <c r="G52" s="10"/>
      <c r="H52" s="10"/>
      <c r="I52" s="10"/>
      <c r="J52" s="10"/>
      <c r="K52" s="10"/>
    </row>
    <row r="53" spans="1:11" s="40" customFormat="1" ht="14.25" x14ac:dyDescent="0.2">
      <c r="A53" s="12" t="s">
        <v>294</v>
      </c>
      <c r="B53" s="142" t="s">
        <v>162</v>
      </c>
      <c r="C53" s="142" t="s">
        <v>162</v>
      </c>
      <c r="D53" s="142"/>
      <c r="E53" s="13">
        <v>42736</v>
      </c>
      <c r="F53" s="23"/>
      <c r="G53" s="10"/>
      <c r="H53" s="10"/>
      <c r="I53" s="10"/>
      <c r="J53" s="10"/>
      <c r="K53" s="10"/>
    </row>
    <row r="54" spans="1:11" s="25" customFormat="1" ht="13.15" customHeight="1" x14ac:dyDescent="0.2">
      <c r="A54" s="12" t="s">
        <v>295</v>
      </c>
      <c r="B54" s="142" t="s">
        <v>162</v>
      </c>
      <c r="C54" s="142" t="s">
        <v>162</v>
      </c>
      <c r="D54" s="142"/>
      <c r="E54" s="13">
        <v>42736</v>
      </c>
      <c r="F54" s="23"/>
      <c r="G54" s="24"/>
      <c r="H54" s="24"/>
      <c r="I54" s="24"/>
      <c r="J54" s="24"/>
      <c r="K54" s="24"/>
    </row>
    <row r="55" spans="1:11" s="16" customFormat="1" x14ac:dyDescent="0.2">
      <c r="A55" s="12" t="s">
        <v>296</v>
      </c>
      <c r="B55" s="142" t="s">
        <v>162</v>
      </c>
      <c r="C55" s="142" t="s">
        <v>162</v>
      </c>
      <c r="D55" s="142"/>
      <c r="E55" s="13">
        <v>42736</v>
      </c>
      <c r="F55" s="23"/>
    </row>
    <row r="56" spans="1:11" ht="17.25" customHeight="1" x14ac:dyDescent="0.2">
      <c r="A56" s="12" t="s">
        <v>297</v>
      </c>
      <c r="B56" s="142" t="s">
        <v>162</v>
      </c>
      <c r="C56" s="142" t="s">
        <v>162</v>
      </c>
      <c r="D56" s="142"/>
      <c r="E56" s="13">
        <v>42736</v>
      </c>
      <c r="F56" s="23"/>
    </row>
    <row r="57" spans="1:11" x14ac:dyDescent="0.2">
      <c r="A57" s="12" t="s">
        <v>298</v>
      </c>
      <c r="B57" s="142" t="s">
        <v>162</v>
      </c>
      <c r="C57" s="142" t="s">
        <v>162</v>
      </c>
      <c r="D57" s="142"/>
      <c r="E57" s="13">
        <v>42736</v>
      </c>
      <c r="F57" s="23"/>
    </row>
    <row r="58" spans="1:11" x14ac:dyDescent="0.2">
      <c r="A58" s="12" t="s">
        <v>299</v>
      </c>
      <c r="B58" s="142" t="s">
        <v>162</v>
      </c>
      <c r="C58" s="142" t="s">
        <v>162</v>
      </c>
      <c r="D58" s="142"/>
      <c r="E58" s="13">
        <v>42736</v>
      </c>
      <c r="F58" s="23"/>
    </row>
    <row r="59" spans="1:11" x14ac:dyDescent="0.2">
      <c r="A59" s="12" t="s">
        <v>300</v>
      </c>
      <c r="B59" s="142" t="s">
        <v>159</v>
      </c>
      <c r="C59" s="142" t="s">
        <v>257</v>
      </c>
      <c r="D59" s="142"/>
      <c r="E59" s="13">
        <v>42736</v>
      </c>
      <c r="F59" s="23"/>
    </row>
    <row r="60" spans="1:11" x14ac:dyDescent="0.2">
      <c r="A60" s="12" t="s">
        <v>301</v>
      </c>
      <c r="B60" s="142" t="s">
        <v>159</v>
      </c>
      <c r="C60" s="142" t="s">
        <v>257</v>
      </c>
      <c r="D60" s="142"/>
      <c r="E60" s="13">
        <v>42736</v>
      </c>
      <c r="F60" s="23"/>
    </row>
    <row r="61" spans="1:11" x14ac:dyDescent="0.2">
      <c r="A61" s="12" t="s">
        <v>302</v>
      </c>
      <c r="B61" s="142" t="s">
        <v>159</v>
      </c>
      <c r="C61" s="142" t="s">
        <v>257</v>
      </c>
      <c r="D61" s="142"/>
      <c r="E61" s="13">
        <v>42736</v>
      </c>
    </row>
  </sheetData>
  <mergeCells count="1">
    <mergeCell ref="A1:E1"/>
  </mergeCells>
  <pageMargins left="0.45" right="0.45" top="1.2" bottom="0.5" header="0.3" footer="0.3"/>
  <pageSetup scale="72"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
  <sheetViews>
    <sheetView zoomScale="80" zoomScaleNormal="80" zoomScaleSheetLayoutView="90" workbookViewId="0">
      <selection activeCell="F10" sqref="F10"/>
    </sheetView>
  </sheetViews>
  <sheetFormatPr defaultColWidth="8.7109375" defaultRowHeight="15" x14ac:dyDescent="0.2"/>
  <cols>
    <col min="1" max="1" width="22.28515625" style="17" customWidth="1"/>
    <col min="2" max="4" width="13.5703125" style="26" customWidth="1"/>
    <col min="5" max="5" width="16.7109375" style="26" customWidth="1"/>
    <col min="6" max="6" width="113.28515625" style="17" customWidth="1"/>
    <col min="7" max="14" width="8.7109375" style="16"/>
    <col min="15" max="16384" width="8.7109375" style="17"/>
  </cols>
  <sheetData>
    <row r="1" spans="1:16" ht="287.45" customHeight="1" x14ac:dyDescent="0.2">
      <c r="A1" s="150" t="s">
        <v>140</v>
      </c>
      <c r="B1" s="158"/>
      <c r="C1" s="158"/>
      <c r="D1" s="158"/>
      <c r="E1" s="158"/>
      <c r="F1" s="159"/>
      <c r="O1" s="49"/>
      <c r="P1" s="49"/>
    </row>
    <row r="3" spans="1:16" x14ac:dyDescent="0.2">
      <c r="A3" s="178" t="str">
        <f>PCMH</f>
        <v>Participating Entity #3</v>
      </c>
      <c r="B3" s="179"/>
      <c r="C3" s="179"/>
      <c r="D3" s="179"/>
      <c r="E3" s="179"/>
      <c r="F3" s="180"/>
    </row>
    <row r="4" spans="1:16" x14ac:dyDescent="0.2">
      <c r="A4" s="181" t="s">
        <v>2</v>
      </c>
      <c r="B4" s="182"/>
      <c r="C4" s="182"/>
      <c r="D4" s="182"/>
      <c r="E4" s="182"/>
      <c r="F4" s="183"/>
    </row>
    <row r="5" spans="1:16" s="59" customFormat="1" x14ac:dyDescent="0.2">
      <c r="A5" s="69" t="s">
        <v>65</v>
      </c>
      <c r="B5" s="69" t="s">
        <v>66</v>
      </c>
      <c r="C5" s="69" t="s">
        <v>67</v>
      </c>
      <c r="D5" s="69" t="s">
        <v>68</v>
      </c>
      <c r="E5" s="69" t="s">
        <v>69</v>
      </c>
      <c r="F5" s="69" t="s">
        <v>70</v>
      </c>
      <c r="G5" s="16"/>
      <c r="H5" s="16"/>
      <c r="I5" s="16"/>
      <c r="J5" s="16"/>
      <c r="K5" s="16"/>
      <c r="L5" s="16"/>
      <c r="M5" s="16"/>
      <c r="N5" s="16"/>
    </row>
    <row r="6" spans="1:16" ht="15.75" x14ac:dyDescent="0.25">
      <c r="A6" s="186" t="s">
        <v>3</v>
      </c>
      <c r="B6" s="184" t="s">
        <v>105</v>
      </c>
      <c r="C6" s="185"/>
      <c r="D6" s="185"/>
      <c r="E6" s="185"/>
      <c r="F6" s="186" t="s">
        <v>106</v>
      </c>
    </row>
    <row r="7" spans="1:16" s="22" customFormat="1" ht="60" x14ac:dyDescent="0.25">
      <c r="A7" s="187"/>
      <c r="B7" s="60" t="s">
        <v>30</v>
      </c>
      <c r="C7" s="60" t="s">
        <v>108</v>
      </c>
      <c r="D7" s="60" t="s">
        <v>107</v>
      </c>
      <c r="E7" s="60" t="s">
        <v>131</v>
      </c>
      <c r="F7" s="187"/>
      <c r="G7" s="21"/>
      <c r="H7" s="21"/>
      <c r="I7" s="21"/>
      <c r="J7" s="21"/>
      <c r="K7" s="21"/>
      <c r="L7" s="21"/>
      <c r="M7" s="21"/>
      <c r="N7" s="21"/>
    </row>
    <row r="8" spans="1:16" s="36" customFormat="1" ht="26.25" customHeight="1" x14ac:dyDescent="0.2">
      <c r="A8" s="137" t="s">
        <v>225</v>
      </c>
      <c r="B8" s="137">
        <v>21</v>
      </c>
      <c r="C8" s="137">
        <v>21</v>
      </c>
      <c r="D8" s="137">
        <v>0</v>
      </c>
      <c r="E8" s="137">
        <v>0</v>
      </c>
      <c r="F8" s="138" t="s">
        <v>226</v>
      </c>
      <c r="G8" s="38"/>
      <c r="H8" s="38"/>
      <c r="I8" s="38"/>
      <c r="J8" s="38"/>
      <c r="K8" s="38"/>
      <c r="L8" s="38"/>
      <c r="M8" s="38"/>
      <c r="N8" s="38"/>
    </row>
    <row r="9" spans="1:16" s="36" customFormat="1" ht="28.5" x14ac:dyDescent="0.2">
      <c r="A9" s="3">
        <v>42888</v>
      </c>
      <c r="B9" s="4">
        <v>13</v>
      </c>
      <c r="C9" s="4">
        <v>13</v>
      </c>
      <c r="D9" s="4">
        <v>0</v>
      </c>
      <c r="E9" s="4">
        <v>0</v>
      </c>
      <c r="F9" s="20" t="s">
        <v>224</v>
      </c>
      <c r="G9" s="38"/>
      <c r="H9" s="38"/>
      <c r="I9" s="38"/>
      <c r="J9" s="38"/>
      <c r="K9" s="38"/>
      <c r="L9" s="38"/>
      <c r="M9" s="38"/>
      <c r="N9" s="38"/>
    </row>
    <row r="10" spans="1:16" s="36" customFormat="1" ht="14.25" x14ac:dyDescent="0.2">
      <c r="A10" s="3">
        <v>42916</v>
      </c>
      <c r="B10" s="4">
        <v>9</v>
      </c>
      <c r="C10" s="4">
        <v>9</v>
      </c>
      <c r="D10" s="4">
        <v>0</v>
      </c>
      <c r="E10" s="4">
        <v>0</v>
      </c>
      <c r="F10" s="20" t="s">
        <v>236</v>
      </c>
      <c r="G10" s="38"/>
      <c r="H10" s="38"/>
      <c r="I10" s="38"/>
      <c r="J10" s="38"/>
      <c r="K10" s="38"/>
      <c r="L10" s="38"/>
      <c r="M10" s="38"/>
      <c r="N10" s="38"/>
    </row>
    <row r="11" spans="1:16" s="36" customFormat="1" ht="14.25" x14ac:dyDescent="0.2">
      <c r="A11" s="3">
        <v>42979</v>
      </c>
      <c r="B11" s="4">
        <v>15</v>
      </c>
      <c r="C11" s="4">
        <v>15</v>
      </c>
      <c r="D11" s="4">
        <v>0</v>
      </c>
      <c r="E11" s="4">
        <v>0</v>
      </c>
      <c r="F11" s="20"/>
      <c r="G11" s="38"/>
      <c r="H11" s="38"/>
      <c r="I11" s="38"/>
      <c r="J11" s="38"/>
      <c r="K11" s="38"/>
      <c r="L11" s="38"/>
      <c r="M11" s="38"/>
      <c r="N11" s="38"/>
    </row>
    <row r="12" spans="1:16" s="36" customFormat="1" ht="14.25" x14ac:dyDescent="0.2">
      <c r="A12" s="3">
        <v>42991</v>
      </c>
      <c r="B12" s="4">
        <v>10</v>
      </c>
      <c r="C12" s="4">
        <v>10</v>
      </c>
      <c r="D12" s="4">
        <v>5</v>
      </c>
      <c r="E12" s="4">
        <v>5</v>
      </c>
      <c r="F12" s="20" t="s">
        <v>310</v>
      </c>
      <c r="G12" s="38"/>
      <c r="H12" s="38"/>
      <c r="I12" s="38"/>
      <c r="J12" s="38"/>
      <c r="K12" s="38"/>
      <c r="L12" s="38"/>
      <c r="M12" s="38"/>
      <c r="N12" s="38"/>
    </row>
    <row r="13" spans="1:16" s="36" customFormat="1" ht="14.25" x14ac:dyDescent="0.2">
      <c r="A13" s="3">
        <v>43019</v>
      </c>
      <c r="B13" s="4">
        <v>14</v>
      </c>
      <c r="C13" s="4">
        <v>14</v>
      </c>
      <c r="D13" s="4">
        <v>4</v>
      </c>
      <c r="E13" s="4">
        <v>4</v>
      </c>
      <c r="F13" s="20" t="s">
        <v>263</v>
      </c>
      <c r="G13" s="38"/>
      <c r="H13" s="38"/>
      <c r="I13" s="38"/>
      <c r="J13" s="38"/>
      <c r="K13" s="38"/>
      <c r="L13" s="38"/>
      <c r="M13" s="38"/>
      <c r="N13" s="38"/>
    </row>
    <row r="14" spans="1:16" s="36" customFormat="1" ht="14.25" x14ac:dyDescent="0.2">
      <c r="A14" s="3">
        <v>43117</v>
      </c>
      <c r="B14" s="4">
        <v>14</v>
      </c>
      <c r="C14" s="4">
        <v>14</v>
      </c>
      <c r="D14" s="4">
        <v>6</v>
      </c>
      <c r="E14" s="4">
        <v>6</v>
      </c>
      <c r="F14" s="20" t="s">
        <v>272</v>
      </c>
      <c r="G14" s="38"/>
      <c r="H14" s="38"/>
      <c r="I14" s="38"/>
      <c r="J14" s="38"/>
      <c r="K14" s="38"/>
      <c r="L14" s="38"/>
      <c r="M14" s="38"/>
      <c r="N14" s="38"/>
    </row>
    <row r="15" spans="1:16" s="36" customFormat="1" ht="14.25" x14ac:dyDescent="0.2">
      <c r="A15" s="3"/>
      <c r="B15" s="4"/>
      <c r="C15" s="4"/>
      <c r="D15" s="4"/>
      <c r="E15" s="4"/>
      <c r="F15" s="20"/>
      <c r="G15" s="38"/>
      <c r="H15" s="38"/>
      <c r="I15" s="38"/>
      <c r="J15" s="38"/>
      <c r="K15" s="38"/>
      <c r="L15" s="38"/>
      <c r="M15" s="38"/>
      <c r="N15" s="38"/>
    </row>
    <row r="16" spans="1:16" s="36" customFormat="1" ht="14.25" x14ac:dyDescent="0.2">
      <c r="A16" s="3"/>
      <c r="B16" s="4"/>
      <c r="C16" s="4"/>
      <c r="D16" s="4"/>
      <c r="E16" s="4"/>
      <c r="F16" s="20"/>
      <c r="G16" s="38"/>
      <c r="H16" s="38"/>
      <c r="I16" s="38"/>
      <c r="J16" s="38"/>
      <c r="K16" s="38"/>
      <c r="L16" s="38"/>
      <c r="M16" s="38"/>
      <c r="N16" s="38"/>
    </row>
    <row r="17" spans="1:14" s="36" customFormat="1" ht="14.25" x14ac:dyDescent="0.2">
      <c r="A17" s="3"/>
      <c r="B17" s="4"/>
      <c r="C17" s="4"/>
      <c r="D17" s="4"/>
      <c r="E17" s="4"/>
      <c r="F17" s="20"/>
      <c r="G17" s="38"/>
      <c r="H17" s="38"/>
      <c r="I17" s="38"/>
      <c r="J17" s="38"/>
      <c r="K17" s="38"/>
      <c r="L17" s="38"/>
      <c r="M17" s="38"/>
      <c r="N17" s="38"/>
    </row>
    <row r="18" spans="1:14" s="36" customFormat="1" ht="14.25" x14ac:dyDescent="0.2">
      <c r="A18" s="3"/>
      <c r="B18" s="4"/>
      <c r="C18" s="4"/>
      <c r="D18" s="4"/>
      <c r="E18" s="4"/>
      <c r="F18" s="20"/>
      <c r="G18" s="38"/>
      <c r="H18" s="38"/>
      <c r="I18" s="38"/>
      <c r="J18" s="38"/>
      <c r="K18" s="38"/>
      <c r="L18" s="38"/>
      <c r="M18" s="38"/>
      <c r="N18" s="38"/>
    </row>
    <row r="19" spans="1:14" s="36" customFormat="1" ht="14.25" x14ac:dyDescent="0.2">
      <c r="A19" s="3"/>
      <c r="B19" s="4"/>
      <c r="C19" s="4"/>
      <c r="D19" s="4"/>
      <c r="E19" s="4"/>
      <c r="F19" s="20"/>
      <c r="G19" s="38"/>
      <c r="H19" s="38"/>
      <c r="I19" s="38"/>
      <c r="J19" s="38"/>
      <c r="K19" s="38"/>
      <c r="L19" s="38"/>
      <c r="M19" s="38"/>
      <c r="N19" s="38"/>
    </row>
    <row r="20" spans="1:14" s="36" customFormat="1" ht="14.25" x14ac:dyDescent="0.2">
      <c r="A20" s="3"/>
      <c r="B20" s="4"/>
      <c r="C20" s="4"/>
      <c r="D20" s="4"/>
      <c r="E20" s="4"/>
      <c r="F20" s="20"/>
      <c r="G20" s="38"/>
      <c r="H20" s="38"/>
      <c r="I20" s="38"/>
      <c r="J20" s="38"/>
      <c r="K20" s="38"/>
      <c r="L20" s="38"/>
      <c r="M20" s="38"/>
      <c r="N20" s="38"/>
    </row>
    <row r="21" spans="1:14" s="22" customFormat="1" ht="14.25" x14ac:dyDescent="0.2">
      <c r="A21" s="3"/>
      <c r="B21" s="4"/>
      <c r="C21" s="4"/>
      <c r="D21" s="4"/>
      <c r="E21" s="4"/>
      <c r="F21" s="20"/>
      <c r="G21" s="21"/>
      <c r="H21" s="21"/>
      <c r="I21" s="21"/>
      <c r="J21" s="21"/>
      <c r="K21" s="21"/>
      <c r="L21" s="21"/>
      <c r="M21" s="21"/>
      <c r="N21" s="21"/>
    </row>
    <row r="23" spans="1:14" s="16" customFormat="1" x14ac:dyDescent="0.2">
      <c r="A23" s="16" t="s">
        <v>18</v>
      </c>
      <c r="B23" s="31"/>
      <c r="C23" s="31"/>
      <c r="D23" s="31"/>
      <c r="E23" s="31"/>
    </row>
    <row r="24" spans="1:14" s="16" customFormat="1" ht="73.150000000000006" customHeight="1" x14ac:dyDescent="0.2">
      <c r="A24" s="175" t="s">
        <v>309</v>
      </c>
      <c r="B24" s="176"/>
      <c r="C24" s="176"/>
      <c r="D24" s="176"/>
      <c r="E24" s="176"/>
      <c r="F24" s="177"/>
      <c r="G24" s="39"/>
      <c r="H24" s="39"/>
      <c r="I24" s="39"/>
      <c r="J24" s="39"/>
      <c r="K24" s="39"/>
      <c r="L24" s="39"/>
      <c r="M24" s="39"/>
    </row>
  </sheetData>
  <mergeCells count="7">
    <mergeCell ref="A1:F1"/>
    <mergeCell ref="A24:F24"/>
    <mergeCell ref="A3:F3"/>
    <mergeCell ref="A4:F4"/>
    <mergeCell ref="B6:E6"/>
    <mergeCell ref="A6:A7"/>
    <mergeCell ref="F6:F7"/>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zoomScale="80" zoomScaleNormal="80" zoomScaleSheetLayoutView="80" workbookViewId="0">
      <selection activeCell="B24" sqref="B24"/>
    </sheetView>
  </sheetViews>
  <sheetFormatPr defaultColWidth="8.7109375" defaultRowHeight="15" x14ac:dyDescent="0.2"/>
  <cols>
    <col min="1" max="1" width="14.7109375" style="17" customWidth="1"/>
    <col min="2" max="2" width="155.5703125" style="37" customWidth="1"/>
    <col min="3" max="3" width="14" style="17" customWidth="1"/>
    <col min="4" max="16384" width="8.7109375" style="17"/>
  </cols>
  <sheetData>
    <row r="1" spans="1:16" s="24" customFormat="1" ht="200.25" customHeight="1" x14ac:dyDescent="0.2">
      <c r="A1" s="150" t="s">
        <v>141</v>
      </c>
      <c r="B1" s="158"/>
      <c r="C1" s="159"/>
      <c r="D1" s="52"/>
      <c r="E1" s="52"/>
      <c r="F1" s="52"/>
      <c r="G1" s="52"/>
      <c r="H1" s="52"/>
      <c r="I1" s="52"/>
      <c r="J1" s="52"/>
      <c r="K1" s="52"/>
      <c r="L1" s="52"/>
      <c r="M1" s="52"/>
      <c r="N1" s="52"/>
      <c r="O1" s="53"/>
      <c r="P1" s="53"/>
    </row>
    <row r="3" spans="1:16" x14ac:dyDescent="0.2">
      <c r="A3" s="114" t="str">
        <f>PCMH</f>
        <v>Participating Entity #3</v>
      </c>
      <c r="B3" s="115"/>
      <c r="C3" s="116"/>
    </row>
    <row r="4" spans="1:16" x14ac:dyDescent="0.2">
      <c r="A4" s="117" t="s">
        <v>81</v>
      </c>
      <c r="B4" s="118"/>
      <c r="C4" s="119"/>
    </row>
    <row r="5" spans="1:16" s="59" customFormat="1" x14ac:dyDescent="0.2">
      <c r="A5" s="75" t="s">
        <v>65</v>
      </c>
      <c r="B5" s="76" t="s">
        <v>66</v>
      </c>
      <c r="C5" s="77" t="s">
        <v>67</v>
      </c>
      <c r="D5" s="17"/>
      <c r="E5" s="17"/>
      <c r="F5" s="17"/>
      <c r="G5" s="17"/>
      <c r="H5" s="17"/>
      <c r="I5" s="17"/>
      <c r="J5" s="17"/>
      <c r="K5" s="17"/>
      <c r="L5" s="17"/>
      <c r="M5" s="17"/>
    </row>
    <row r="6" spans="1:16" s="22" customFormat="1" ht="33.6" customHeight="1" x14ac:dyDescent="0.25">
      <c r="A6" s="94" t="s">
        <v>21</v>
      </c>
      <c r="B6" s="94" t="s">
        <v>103</v>
      </c>
      <c r="C6" s="94" t="s">
        <v>104</v>
      </c>
    </row>
    <row r="7" spans="1:16" s="36" customFormat="1" ht="14.25" x14ac:dyDescent="0.2">
      <c r="A7" s="3" t="s">
        <v>207</v>
      </c>
      <c r="B7" s="45" t="s">
        <v>208</v>
      </c>
      <c r="C7" s="105">
        <v>1</v>
      </c>
    </row>
    <row r="8" spans="1:16" s="36" customFormat="1" ht="14.25" x14ac:dyDescent="0.2">
      <c r="A8" s="3" t="s">
        <v>207</v>
      </c>
      <c r="B8" s="45" t="s">
        <v>209</v>
      </c>
      <c r="C8" s="105">
        <v>1</v>
      </c>
    </row>
    <row r="9" spans="1:16" s="36" customFormat="1" ht="14.25" x14ac:dyDescent="0.2">
      <c r="A9" s="3" t="s">
        <v>210</v>
      </c>
      <c r="B9" s="45" t="s">
        <v>211</v>
      </c>
      <c r="C9" s="106">
        <v>1</v>
      </c>
    </row>
    <row r="10" spans="1:16" s="22" customFormat="1" ht="14.25" x14ac:dyDescent="0.2">
      <c r="A10" s="3" t="s">
        <v>210</v>
      </c>
      <c r="B10" s="45" t="s">
        <v>212</v>
      </c>
      <c r="C10" s="106">
        <v>1</v>
      </c>
    </row>
    <row r="11" spans="1:16" s="22" customFormat="1" ht="14.25" x14ac:dyDescent="0.2">
      <c r="A11" s="3" t="s">
        <v>207</v>
      </c>
      <c r="B11" s="45" t="s">
        <v>213</v>
      </c>
      <c r="C11" s="106">
        <v>1</v>
      </c>
    </row>
    <row r="12" spans="1:16" s="22" customFormat="1" ht="14.25" x14ac:dyDescent="0.2">
      <c r="A12" s="3" t="s">
        <v>10</v>
      </c>
      <c r="B12" s="45" t="s">
        <v>214</v>
      </c>
      <c r="C12" s="105">
        <v>5</v>
      </c>
    </row>
    <row r="13" spans="1:16" s="22" customFormat="1" ht="14.25" x14ac:dyDescent="0.2">
      <c r="A13" s="3" t="s">
        <v>215</v>
      </c>
      <c r="B13" s="45" t="s">
        <v>216</v>
      </c>
      <c r="C13" s="106">
        <v>8</v>
      </c>
    </row>
    <row r="14" spans="1:16" s="22" customFormat="1" ht="14.25" x14ac:dyDescent="0.2">
      <c r="A14" s="3" t="s">
        <v>10</v>
      </c>
      <c r="B14" s="45" t="s">
        <v>223</v>
      </c>
      <c r="C14" s="106">
        <v>9</v>
      </c>
    </row>
    <row r="15" spans="1:16" s="22" customFormat="1" ht="14.25" x14ac:dyDescent="0.2">
      <c r="A15" s="3" t="s">
        <v>217</v>
      </c>
      <c r="B15" s="45" t="s">
        <v>218</v>
      </c>
      <c r="C15" s="106">
        <v>7</v>
      </c>
    </row>
    <row r="16" spans="1:16" s="22" customFormat="1" ht="14.25" x14ac:dyDescent="0.2">
      <c r="A16" s="3" t="s">
        <v>217</v>
      </c>
      <c r="B16" s="45" t="s">
        <v>227</v>
      </c>
      <c r="C16" s="106">
        <v>7</v>
      </c>
    </row>
    <row r="17" spans="1:6" s="22" customFormat="1" ht="14.25" x14ac:dyDescent="0.2">
      <c r="A17" s="3" t="s">
        <v>217</v>
      </c>
      <c r="B17" s="45" t="s">
        <v>237</v>
      </c>
      <c r="C17" s="106">
        <v>7</v>
      </c>
    </row>
    <row r="18" spans="1:6" s="22" customFormat="1" ht="14.25" x14ac:dyDescent="0.2">
      <c r="A18" s="3" t="s">
        <v>252</v>
      </c>
      <c r="B18" s="45" t="s">
        <v>251</v>
      </c>
      <c r="C18" s="106">
        <v>10</v>
      </c>
    </row>
    <row r="19" spans="1:6" s="22" customFormat="1" ht="14.25" x14ac:dyDescent="0.2">
      <c r="A19" s="3" t="s">
        <v>260</v>
      </c>
      <c r="B19" s="45" t="s">
        <v>261</v>
      </c>
      <c r="C19" s="106">
        <v>7</v>
      </c>
    </row>
    <row r="20" spans="1:6" s="22" customFormat="1" ht="14.25" x14ac:dyDescent="0.2">
      <c r="A20" s="3" t="s">
        <v>260</v>
      </c>
      <c r="B20" s="45" t="s">
        <v>262</v>
      </c>
      <c r="C20" s="106">
        <v>5</v>
      </c>
    </row>
    <row r="21" spans="1:6" s="22" customFormat="1" ht="14.25" x14ac:dyDescent="0.2">
      <c r="A21" s="3" t="s">
        <v>264</v>
      </c>
      <c r="B21" s="45" t="s">
        <v>265</v>
      </c>
      <c r="C21" s="106">
        <v>7</v>
      </c>
    </row>
    <row r="22" spans="1:6" s="22" customFormat="1" ht="14.25" x14ac:dyDescent="0.2">
      <c r="A22" s="3" t="s">
        <v>266</v>
      </c>
      <c r="B22" s="45" t="s">
        <v>265</v>
      </c>
      <c r="C22" s="106">
        <v>4</v>
      </c>
    </row>
    <row r="23" spans="1:6" s="22" customFormat="1" ht="14.25" x14ac:dyDescent="0.2">
      <c r="A23" s="34"/>
      <c r="B23" s="45"/>
      <c r="C23" s="106"/>
    </row>
    <row r="24" spans="1:6" s="22" customFormat="1" ht="14.25" x14ac:dyDescent="0.2">
      <c r="A24" s="34"/>
      <c r="B24" s="45"/>
      <c r="C24" s="106"/>
    </row>
    <row r="25" spans="1:6" s="22" customFormat="1" ht="14.25" x14ac:dyDescent="0.2">
      <c r="A25" s="34"/>
      <c r="B25" s="45"/>
      <c r="C25" s="106"/>
    </row>
    <row r="26" spans="1:6" s="22" customFormat="1" ht="14.25" x14ac:dyDescent="0.2">
      <c r="A26" s="34"/>
      <c r="B26" s="45"/>
      <c r="C26" s="106"/>
    </row>
    <row r="27" spans="1:6" s="22" customFormat="1" ht="14.25" x14ac:dyDescent="0.2">
      <c r="A27" s="34"/>
      <c r="B27" s="45"/>
      <c r="C27" s="106"/>
    </row>
    <row r="28" spans="1:6" s="22" customFormat="1" ht="14.25" x14ac:dyDescent="0.2">
      <c r="A28" s="34"/>
      <c r="B28" s="45"/>
      <c r="C28" s="106"/>
    </row>
    <row r="29" spans="1:6" s="22" customFormat="1" ht="14.25" x14ac:dyDescent="0.2">
      <c r="A29" s="34"/>
      <c r="B29" s="45"/>
      <c r="C29" s="106"/>
    </row>
    <row r="30" spans="1:6" s="22" customFormat="1" ht="14.25" x14ac:dyDescent="0.2">
      <c r="A30" s="35"/>
      <c r="B30" s="66"/>
      <c r="C30" s="141"/>
    </row>
    <row r="31" spans="1:6" s="22" customFormat="1" ht="14.25" x14ac:dyDescent="0.2">
      <c r="A31" s="35"/>
      <c r="B31" s="66"/>
      <c r="C31" s="141"/>
    </row>
    <row r="32" spans="1:6" x14ac:dyDescent="0.2">
      <c r="C32" s="22"/>
      <c r="D32" s="22"/>
      <c r="E32" s="22"/>
      <c r="F32" s="22"/>
    </row>
    <row r="33" spans="1:6" x14ac:dyDescent="0.2">
      <c r="A33" s="16" t="s">
        <v>18</v>
      </c>
      <c r="B33" s="31"/>
      <c r="C33" s="22"/>
      <c r="D33" s="22"/>
      <c r="E33" s="22"/>
      <c r="F33" s="22"/>
    </row>
    <row r="34" spans="1:6" ht="73.150000000000006" customHeight="1" x14ac:dyDescent="0.2">
      <c r="A34" s="175" t="s">
        <v>311</v>
      </c>
      <c r="B34" s="176"/>
      <c r="C34" s="177"/>
      <c r="D34" s="22"/>
      <c r="E34" s="22"/>
      <c r="F34" s="22"/>
    </row>
    <row r="35" spans="1:6" x14ac:dyDescent="0.2">
      <c r="C35" s="22"/>
      <c r="D35" s="22"/>
      <c r="E35" s="22"/>
      <c r="F35" s="22"/>
    </row>
    <row r="36" spans="1:6" x14ac:dyDescent="0.2">
      <c r="C36" s="22"/>
      <c r="D36" s="22"/>
      <c r="E36" s="22"/>
      <c r="F36" s="22"/>
    </row>
    <row r="37" spans="1:6" x14ac:dyDescent="0.2">
      <c r="C37" s="22"/>
      <c r="D37" s="22"/>
      <c r="E37" s="22"/>
      <c r="F37" s="22"/>
    </row>
    <row r="38" spans="1:6" x14ac:dyDescent="0.2">
      <c r="C38" s="22"/>
      <c r="D38" s="22"/>
      <c r="E38" s="22"/>
      <c r="F38" s="22"/>
    </row>
    <row r="39" spans="1:6" x14ac:dyDescent="0.2">
      <c r="C39" s="22"/>
      <c r="D39" s="22"/>
      <c r="E39" s="22"/>
      <c r="F39" s="22"/>
    </row>
    <row r="40" spans="1:6" x14ac:dyDescent="0.2">
      <c r="C40" s="22"/>
      <c r="D40" s="22"/>
      <c r="E40" s="22"/>
      <c r="F40" s="22"/>
    </row>
    <row r="41" spans="1:6" x14ac:dyDescent="0.2">
      <c r="C41" s="22"/>
      <c r="D41" s="22"/>
      <c r="E41" s="22"/>
      <c r="F41" s="22"/>
    </row>
  </sheetData>
  <mergeCells count="2">
    <mergeCell ref="A34:C34"/>
    <mergeCell ref="A1:C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20</vt:i4>
      </vt:variant>
    </vt:vector>
  </HeadingPairs>
  <TitlesOfParts>
    <vt:vector size="31"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updates'!Print_Area</vt:lpstr>
      <vt:lpstr>'Overall Instructions'!Print_Area</vt:lpstr>
      <vt:lpstr>'PCMH Cover'!Print_Area</vt:lpstr>
      <vt:lpstr>Staffing!Print_Area</vt:lpstr>
      <vt:lpstr>Training!Print_Area</vt:lpstr>
      <vt:lpstr>'Community Linkages'!Print_Titles</vt:lpstr>
      <vt:lpstr>Definitions!Print_Titles</vt:lpstr>
      <vt:lpstr>Demographics!Print_Titles</vt:lpstr>
      <vt:lpstr>'Enhanced Care Coordination'!Print_Titles</vt:lpstr>
      <vt:lpstr>'Member Advisory Board'!Print_Titles</vt:lpstr>
      <vt:lpstr>'NCQA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2017-10-11T13:14:26Z</cp:lastPrinted>
  <dcterms:created xsi:type="dcterms:W3CDTF">2017-02-26T22:25:48Z</dcterms:created>
  <dcterms:modified xsi:type="dcterms:W3CDTF">2018-03-01T17:58:04Z</dcterms:modified>
</cp:coreProperties>
</file>